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65" windowHeight="12000" activeTab="1"/>
  </bookViews>
  <sheets>
    <sheet name="СВОД 1 этап" sheetId="1" r:id="rId1"/>
    <sheet name="СВОД 2 этап" sheetId="4" r:id="rId2"/>
  </sheets>
  <definedNames>
    <definedName name="_xlnm.Print_Area" localSheetId="0">'СВОД 1 этап'!$A$3:$D$56</definedName>
  </definedNames>
  <calcPr calcId="162913"/>
</workbook>
</file>

<file path=xl/calcChain.xml><?xml version="1.0" encoding="utf-8"?>
<calcChain xmlns="http://schemas.openxmlformats.org/spreadsheetml/2006/main">
  <c r="AF56" i="4" l="1"/>
  <c r="AB56" i="4"/>
  <c r="X56" i="4"/>
  <c r="T56" i="4"/>
  <c r="P56" i="4"/>
  <c r="H56" i="4"/>
  <c r="AJ55" i="4"/>
  <c r="AI55" i="4"/>
  <c r="AI56" i="4" s="1"/>
  <c r="AH55" i="4"/>
  <c r="AG55" i="4"/>
  <c r="AG56" i="4" s="1"/>
  <c r="AF55" i="4"/>
  <c r="AE55" i="4"/>
  <c r="AE56" i="4" s="1"/>
  <c r="AD55" i="4"/>
  <c r="AD56" i="4" s="1"/>
  <c r="AC55" i="4"/>
  <c r="AC56" i="4" s="1"/>
  <c r="AB55" i="4"/>
  <c r="AA55" i="4"/>
  <c r="AA56" i="4" s="1"/>
  <c r="Z55" i="4"/>
  <c r="Y55" i="4"/>
  <c r="Y56" i="4" s="1"/>
  <c r="X55" i="4"/>
  <c r="W55" i="4"/>
  <c r="W56" i="4" s="1"/>
  <c r="V55" i="4"/>
  <c r="V56" i="4" s="1"/>
  <c r="U55" i="4"/>
  <c r="U56" i="4" s="1"/>
  <c r="T55" i="4"/>
  <c r="S55" i="4"/>
  <c r="S56" i="4" s="1"/>
  <c r="R55" i="4"/>
  <c r="Q55" i="4"/>
  <c r="Q56" i="4" s="1"/>
  <c r="P55" i="4"/>
  <c r="O55" i="4"/>
  <c r="O56" i="4" s="1"/>
  <c r="N55" i="4"/>
  <c r="N56" i="4" s="1"/>
  <c r="M55" i="4"/>
  <c r="M56" i="4" s="1"/>
  <c r="L55" i="4"/>
  <c r="K55" i="4"/>
  <c r="K56" i="4" s="1"/>
  <c r="J55" i="4"/>
  <c r="I55" i="4"/>
  <c r="I56" i="4" s="1"/>
  <c r="H55" i="4"/>
  <c r="G55" i="4"/>
  <c r="G56" i="4" s="1"/>
  <c r="F55" i="4"/>
  <c r="F56" i="4" s="1"/>
  <c r="E55" i="4"/>
  <c r="E56" i="4" s="1"/>
  <c r="D55" i="4"/>
  <c r="AJ46" i="4"/>
  <c r="AJ56" i="4" s="1"/>
  <c r="AI46" i="4"/>
  <c r="AH46" i="4"/>
  <c r="AH56" i="4" s="1"/>
  <c r="AG46" i="4"/>
  <c r="AD46" i="4"/>
  <c r="AA46" i="4"/>
  <c r="Z46" i="4"/>
  <c r="Z56" i="4" s="1"/>
  <c r="Y46" i="4"/>
  <c r="V46" i="4"/>
  <c r="S46" i="4"/>
  <c r="R46" i="4"/>
  <c r="R56" i="4" s="1"/>
  <c r="Q46" i="4"/>
  <c r="N46" i="4"/>
  <c r="L46" i="4"/>
  <c r="K46" i="4"/>
  <c r="J46" i="4"/>
  <c r="I46" i="4"/>
  <c r="F46" i="4"/>
  <c r="D46" i="4"/>
  <c r="D56" i="4" s="1"/>
  <c r="AJ44" i="4"/>
  <c r="AI44" i="4"/>
  <c r="AH44" i="4"/>
  <c r="AG44" i="4"/>
  <c r="AD44" i="4"/>
  <c r="AA44" i="4"/>
  <c r="Z44" i="4"/>
  <c r="Y44" i="4"/>
  <c r="V44" i="4"/>
  <c r="S44" i="4"/>
  <c r="R44" i="4"/>
  <c r="Q44" i="4"/>
  <c r="N44" i="4"/>
  <c r="L44" i="4"/>
  <c r="L56" i="4" s="1"/>
  <c r="K44" i="4"/>
  <c r="J44" i="4"/>
  <c r="J56" i="4" s="1"/>
  <c r="I44" i="4"/>
  <c r="F44" i="4"/>
  <c r="D44" i="4"/>
  <c r="AJ42" i="4"/>
  <c r="AI42" i="4"/>
  <c r="AH42" i="4"/>
  <c r="AG42" i="4"/>
  <c r="AD42" i="4"/>
  <c r="AA42" i="4"/>
  <c r="Z42" i="4"/>
  <c r="Y42" i="4"/>
  <c r="V42" i="4"/>
  <c r="S42" i="4"/>
  <c r="R42" i="4"/>
  <c r="Q42" i="4"/>
  <c r="N42" i="4"/>
  <c r="L42" i="4"/>
  <c r="K42" i="4"/>
  <c r="J42" i="4"/>
  <c r="I42" i="4"/>
  <c r="F42" i="4"/>
  <c r="D42" i="4"/>
  <c r="AJ23" i="4"/>
  <c r="AI23" i="4"/>
  <c r="AH23" i="4"/>
  <c r="AG23" i="4"/>
  <c r="AD23" i="4"/>
  <c r="AA23" i="4"/>
  <c r="Z23" i="4"/>
  <c r="Y23" i="4"/>
  <c r="V23" i="4"/>
  <c r="S23" i="4"/>
  <c r="R23" i="4"/>
  <c r="Q23" i="4"/>
  <c r="N23" i="4"/>
  <c r="L23" i="4"/>
  <c r="K23" i="4"/>
  <c r="J23" i="4"/>
  <c r="I23" i="4"/>
  <c r="F23" i="4"/>
  <c r="E57" i="4" l="1"/>
  <c r="U57" i="4"/>
  <c r="AC57" i="4"/>
  <c r="M57" i="4"/>
  <c r="N42" i="1" l="1"/>
  <c r="X42" i="1"/>
  <c r="X23" i="1"/>
  <c r="G42" i="1" l="1"/>
  <c r="G23" i="1"/>
  <c r="F55" i="1" l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D55" i="1"/>
  <c r="H46" i="1"/>
  <c r="I46" i="1"/>
  <c r="J46" i="1"/>
  <c r="Q46" i="1"/>
  <c r="R46" i="1"/>
  <c r="S46" i="1"/>
  <c r="AC46" i="1"/>
  <c r="D46" i="1"/>
  <c r="H44" i="1"/>
  <c r="I44" i="1"/>
  <c r="J44" i="1"/>
  <c r="Q44" i="1"/>
  <c r="R44" i="1"/>
  <c r="S44" i="1"/>
  <c r="AC44" i="1"/>
  <c r="D44" i="1"/>
  <c r="H42" i="1"/>
  <c r="I42" i="1"/>
  <c r="J42" i="1"/>
  <c r="Q42" i="1"/>
  <c r="R42" i="1"/>
  <c r="S42" i="1"/>
  <c r="AC42" i="1"/>
  <c r="D42" i="1"/>
  <c r="H23" i="1"/>
  <c r="I23" i="1"/>
  <c r="J23" i="1"/>
  <c r="Q23" i="1"/>
  <c r="R23" i="1"/>
  <c r="S23" i="1"/>
  <c r="AC23" i="1"/>
  <c r="D56" i="1" l="1"/>
  <c r="AF56" i="1"/>
  <c r="E56" i="1"/>
  <c r="AC56" i="1"/>
  <c r="AB56" i="1"/>
  <c r="AJ56" i="1"/>
  <c r="AE56" i="1"/>
  <c r="AI56" i="1"/>
  <c r="W56" i="1"/>
  <c r="N56" i="1"/>
  <c r="AK56" i="1"/>
  <c r="AH56" i="1"/>
  <c r="Y56" i="1"/>
  <c r="Z56" i="1"/>
  <c r="U56" i="1"/>
  <c r="F56" i="1"/>
  <c r="M56" i="1"/>
  <c r="J56" i="1"/>
  <c r="AA56" i="1"/>
  <c r="AD56" i="1"/>
  <c r="AG56" i="1"/>
  <c r="X56" i="1"/>
  <c r="S56" i="1"/>
  <c r="G56" i="1"/>
  <c r="P56" i="1"/>
  <c r="Q56" i="1"/>
  <c r="T56" i="1"/>
  <c r="K56" i="1"/>
  <c r="I56" i="1"/>
  <c r="O56" i="1"/>
  <c r="V56" i="1"/>
  <c r="H56" i="1"/>
  <c r="L56" i="1"/>
  <c r="R56" i="1"/>
  <c r="AF57" i="1" l="1"/>
  <c r="E57" i="1"/>
  <c r="T57" i="1"/>
  <c r="Q57" i="1"/>
  <c r="Z57" i="1"/>
  <c r="N57" i="1"/>
  <c r="W57" i="1"/>
  <c r="H57" i="1"/>
  <c r="K57" i="1"/>
  <c r="AI57" i="1"/>
  <c r="AC57" i="1"/>
</calcChain>
</file>

<file path=xl/sharedStrings.xml><?xml version="1.0" encoding="utf-8"?>
<sst xmlns="http://schemas.openxmlformats.org/spreadsheetml/2006/main" count="204" uniqueCount="121">
  <si>
    <t>Критерии оценки модели</t>
  </si>
  <si>
    <r>
      <t xml:space="preserve">«Лучшие педагогические практики </t>
    </r>
    <r>
      <rPr>
        <sz val="14"/>
        <color theme="1"/>
        <rFont val="Times New Roman"/>
        <family val="1"/>
        <charset val="204"/>
      </rPr>
      <t>системы оценки качества образования образовательной организации»</t>
    </r>
  </si>
  <si>
    <t>№ п/п</t>
  </si>
  <si>
    <t>Критерии</t>
  </si>
  <si>
    <t>Показатели</t>
  </si>
  <si>
    <t>Баллы</t>
  </si>
  <si>
    <t>Система оценки качества подготовки обучающихся образовательной организации</t>
  </si>
  <si>
    <t>1.2.4. Описание подходов к оценке результатов освоения основных образовательных программ общего образования</t>
  </si>
  <si>
    <t>1.3. Процессуальный компонент</t>
  </si>
  <si>
    <t>Итого</t>
  </si>
  <si>
    <t>Всего</t>
  </si>
  <si>
    <t>3.1. Проведение анализа эффективности принятых мер по результатам лицензирования, аккредитации, контроля (надзора) в сфере образования</t>
  </si>
  <si>
    <t>Система объективности процедур оценки качества образования и олимпиад школьников</t>
  </si>
  <si>
    <t>Соответствие содержания компонентов модели системы оценки качества образования образовательной организации требованиям Законодательства Российской Федерации.                                                    Меры, управленческие решения</t>
  </si>
  <si>
    <t>2.2.2. Необходимость и достаточность нормативной базы для функционирования школьной системы оценки   качества образования качества образования</t>
  </si>
  <si>
    <t>Учет результатов внешней оценки качества образования.                      Анализ эффективности принятых мер в образовательной   организации.</t>
  </si>
  <si>
    <t>Учет результатов независимой  оценки качества образования.                            Анализ эффективности принятых  мер в образовательной организации.</t>
  </si>
  <si>
    <t>5.1. По проведению процедур оценки качества образования и/или олимпиад  школьников с   соблюдением мер информационной безопасности</t>
  </si>
  <si>
    <t>5.2. по исключению конфликта интересов в отношении специалистов, привлекаемых к проведению оценочной   процедуры и/или олимпиады школьников</t>
  </si>
  <si>
    <t>5.3. по организации контроля на региональном и/или муниципальном уровнях за соблюдением процедур оценки качества образования и/или олимпиад  школьников</t>
  </si>
  <si>
    <t>5.4. по осуществлению общественного/независимого    наблюдения при проведении процедур оценки качества образования и/или олимпиад школьников</t>
  </si>
  <si>
    <t>5.5. по использованию  регионального порядка/регламента проведения процедур оценки   качества образования</t>
  </si>
  <si>
    <t>5.6. по формированию у участников образовательных   отношений позитивного отношения к объективной оценке образовательных результатов</t>
  </si>
  <si>
    <t>5.7. Предусмотрены и определены способы (механизмы) информирования о результатах оценки качества образования всех заинтересованных групп (вышестоящих      органов      управления,      педагогов,  родителей,      профессиональных      и      общественных  сообществ)</t>
  </si>
  <si>
    <t>5.8. Предусмотрены и определены способы (механизмы) привлечения всех заинтересованных групп (вышестоящих органов управления, педагогов, родителей, профессиональных и общественных сообществ) к участию в оценочных процедурах</t>
  </si>
  <si>
    <t>Собчук Е.Л.</t>
  </si>
  <si>
    <t>МБОУ СОШ № 1 г. Советский</t>
  </si>
  <si>
    <t>МБОУ СОШ № 2 г. Советский</t>
  </si>
  <si>
    <t>МБОУ СОШ № 4 г. Советский</t>
  </si>
  <si>
    <t>МБОУ гимназия г. Советский</t>
  </si>
  <si>
    <t>МБОУ СОЛШ п. Пионерский</t>
  </si>
  <si>
    <t>МБОУ СОШ п. Малиновский</t>
  </si>
  <si>
    <t>МБОУ СОШ п. Таежный</t>
  </si>
  <si>
    <t>МБОУ "Алябьевская СОШ</t>
  </si>
  <si>
    <t>МБОУ СОШ п. Зеленоборски</t>
  </si>
  <si>
    <t>МБОУ СОШ п. Агириш</t>
  </si>
  <si>
    <t>МБОУ СОШ п. Коммунистический</t>
  </si>
  <si>
    <t>Савина С.А.</t>
  </si>
  <si>
    <t>Нестерова Т.А.</t>
  </si>
  <si>
    <t>Кокшарова О.П.</t>
  </si>
  <si>
    <t>Матвеева А.Ф.</t>
  </si>
  <si>
    <t>Шестакова Ю.С.</t>
  </si>
  <si>
    <t>1.1.  Целевой компонент</t>
  </si>
  <si>
    <t>1.1.1.  Цели и задачи модели</t>
  </si>
  <si>
    <t>1.1.2.  Нормативное основание модели</t>
  </si>
  <si>
    <t>1.2. Содержательный компонент</t>
  </si>
  <si>
    <t>1.2.1.     Наличие обоснованной системы оценки качества подготовки обучающихся по образовательным программам начального общего, основного общего и среднего общего образования, включающей цели:</t>
  </si>
  <si>
    <t>-    по оценке метапредметных и предметных результатов освоения основной образовательной программы начального общего образования;</t>
  </si>
  <si>
    <t>-    по оценке метапредметных и предметных результатов освоения основной образовательной программы основного общего образования;</t>
  </si>
  <si>
    <t>-    по оценке метапредметных и предметных результатов освоения основной образовательной программы среднего общего образования;</t>
  </si>
  <si>
    <t>-              по оценке результатов обучающихся по адаптированным основным общеобразовательным программам.</t>
  </si>
  <si>
    <t>1.2.2.     Описание подходов к оценке содержания образовательных программ общего образования;</t>
  </si>
  <si>
    <t>1.2.3.     Описание подходов к оценке условий реализации основных образовательных программ общего   образования;</t>
  </si>
  <si>
    <t>1.5.1.            Описание процедур оценки содержания образовательных программ;</t>
  </si>
  <si>
    <t>1.5.2.     Описание процедур оценки условий реализации основных образовательных программ;</t>
  </si>
  <si>
    <t>1.5.3.    Описание процедур оценки результатов освоения образовательных программ общего образования</t>
  </si>
  <si>
    <t>2.1.  Целевой компонент</t>
  </si>
  <si>
    <t>2.1.1.         Соответствие целей и задач полномочиям общеобразовательной организации в части региональной системы оценки качества образования;</t>
  </si>
  <si>
    <t>2.2.Содержательный компонент</t>
  </si>
  <si>
    <t>2.2.2.     Отражение в описании оценки комплекса условий реализации ООП общего образования: кадровых, материально-технических, психолого-педагогических, финансовых, информационно-методических;</t>
  </si>
  <si>
    <t>2.2.3.    Наличие в описании оценки достижений: личностных, метапредметных, предметных результатов, в том числе для детей с ОВЗ.</t>
  </si>
  <si>
    <t>2.3. Результативный компонент</t>
  </si>
  <si>
    <t>2.3.1.   Наличие оценки показателей деятельности школы, подлежащих самообследованию.</t>
  </si>
  <si>
    <t>2.3.2.   Направленность управленческих решений на повышение качества содержания программ, условий реализации программ, результатов освоения ООП.</t>
  </si>
  <si>
    <t>2.3.3.   Проведение мероприятий, направленных на повышение качества подготовки обучающихся, в том числе мероприятий муниципального уровня. Осуществление сетевого взаимодействия между образовательными организациями или другими учреждениями;</t>
  </si>
  <si>
    <t>2.3.4.   Проведение информационно-разъяснительной работы по вопросам оценки качества образования с обучающимися и их родителями (законными представителями);</t>
  </si>
  <si>
    <t>2.3.5.   Проведение иных мероприятий, направленных на повышение качества подготовки обучающихся;</t>
  </si>
  <si>
    <t>2.3.6.   Принятие управленческих решений по результатам проведённого анализа.</t>
  </si>
  <si>
    <t>2.4.     Процессуальный компонент</t>
  </si>
  <si>
    <t>2.4.1.   Соответствие описания и процедур оценки содержания ООП общего образования требованиям стандарта;</t>
  </si>
  <si>
    <t>2.4.2.    Соответствие описания и процедур оценки условий реализации ООП общего образования требованиям стандарта;</t>
  </si>
  <si>
    <t>2.4.3.   Соответствие описания и процедур оценки результатов освоения ООП общего образования требованиям стандарта</t>
  </si>
  <si>
    <t>ИТОГО средний балл по сумме 3-х экспертов</t>
  </si>
  <si>
    <t>Анохина Н.В.</t>
  </si>
  <si>
    <t xml:space="preserve">4.1. Учет результатов независимой оценки качества образования (ГИА, РДР, ВПР, НИКО, международные сопоставительные исследования) в целях повышения уровня образовательных результатов. Проведение анализа эффективности принятых мер </t>
  </si>
  <si>
    <t>Казанцева Н.В.</t>
  </si>
  <si>
    <t>2.2.1.    Отражение в описании оценки содержания образования требованиям ФГОС общего образования</t>
  </si>
  <si>
    <t>Тельнова И.С.</t>
  </si>
  <si>
    <t>Решетова И.А.</t>
  </si>
  <si>
    <t>Котикова Л.Ф.</t>
  </si>
  <si>
    <t>Черемных Н.В.</t>
  </si>
  <si>
    <t>Петрушко М.А.</t>
  </si>
  <si>
    <t>Жгунова О.А.</t>
  </si>
  <si>
    <t>Исакова Н.В.</t>
  </si>
  <si>
    <t>Ильницкая Е.Б.</t>
  </si>
  <si>
    <t>Калугина О.М.</t>
  </si>
  <si>
    <t>Дрокина А.И.</t>
  </si>
  <si>
    <t>Дунаева Н.А.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</si>
  <si>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Целевой компонент</t>
    </r>
  </si>
  <si>
    <r>
      <t>1.1.1.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Цели и задачи модели</t>
    </r>
  </si>
  <si>
    <r>
      <t>1.1.2.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Нормативное основание модели</t>
    </r>
  </si>
  <si>
    <r>
      <t>1.2.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Содержательный компонент</t>
    </r>
  </si>
  <si>
    <r>
      <t>1.2.1.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Наличие обоснованной системы оценки качества подготовки обучающихся по образовательным программам начального общего, основного общего и среднего общего образования, включающей цели:</t>
    </r>
  </si>
  <si>
    <r>
      <t>-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 оценке метапредметных и предметных результатов освоения основной образовательной программы начального общего образования;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</si>
  <si>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 оценке метапредметных и предметных результатов освоения основной образовательной программы основного общего образования;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</si>
  <si>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 оценке метапредметных и предметных результатов освоения основной образовательной программы среднего общего образования;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</si>
  <si>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по оценке функциональной грамотности.</t>
    </r>
  </si>
  <si>
    <r>
      <t>1.2.2.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Описание подходов к оценке содержания образовательных программ общего образования;</t>
    </r>
  </si>
  <si>
    <r>
      <t>1.2.3.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Описание подходов к оценке условий реализации основных образовательных программ общего   образования;</t>
    </r>
  </si>
  <si>
    <r>
      <t>1.5.1.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Описание процедур оценки содержания образовательных программ;</t>
    </r>
  </si>
  <si>
    <r>
      <t>1.5.2.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Описание процедур оценки условий реализации основных образовательных программ;</t>
    </r>
  </si>
  <si>
    <r>
      <t>1.5.3.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Описание процедур оценки результатов освоения образовательных программ общего образования</t>
    </r>
  </si>
  <si>
    <r>
      <t>2.1.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Целевой компонент</t>
    </r>
  </si>
  <si>
    <r>
      <t>2.1.1.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Соответствие целей и задач полномочиям общеобразовательной организации в части региональной системы оценки качества образования;</t>
    </r>
  </si>
  <si>
    <r>
      <t>2.2.</t>
    </r>
    <r>
      <rPr>
        <sz val="12"/>
        <color theme="1"/>
        <rFont val="Times New Roman"/>
        <family val="1"/>
        <charset val="204"/>
      </rPr>
      <t>Содержательный компонент</t>
    </r>
  </si>
  <si>
    <r>
      <t>2.2.1.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Отражение в описании оценки содержания образования требованиям ФГОС общего образования;</t>
    </r>
  </si>
  <si>
    <r>
      <t>2.2.2.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Отражение в описании оценки комплекса условий реализации ООП общего образования: кадровых, материально-технических, психолого-педагогических, финансовых, информационно-методических;</t>
    </r>
  </si>
  <si>
    <r>
      <t>2.2.3.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Наличие в описании оценки достижений: личностных, метапредметных, предметных результатов</t>
    </r>
  </si>
  <si>
    <r>
      <t>2.3.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Результативный компонент</t>
    </r>
  </si>
  <si>
    <r>
      <t>2.3.1.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Наличие оценки показателей деятельности школы, подлежащих самообследованию.</t>
    </r>
  </si>
  <si>
    <r>
      <t>2.3.2.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Направленность управленческих решений на повышение качества содержания программ, условий реализации программ, результатов освоения ООП.</t>
    </r>
  </si>
  <si>
    <r>
      <t>2.3.3.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Проведение мероприятий, направленных на повышение качества подготовки обучающихся, в том числе мероприятий муниципального уровня. Осуществление сетевого взаимодействия между образовательными организациями или другими учреждениями;</t>
    </r>
  </si>
  <si>
    <r>
      <t>2.3.4.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Проведение информационно-разъяснительной работы по вопросам оценки качества образования с обучающимися и их родителями (законными представителями);</t>
    </r>
  </si>
  <si>
    <r>
      <t>2.3.5.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Проведение иных мероприятий, направленных на повышение качества подготовки обучающихся;</t>
    </r>
  </si>
  <si>
    <r>
      <t>2.3.6.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Принятие управленческих решений по результатам проведённого анализа.</t>
    </r>
  </si>
  <si>
    <r>
      <t>2.4.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Процессуальный компонент</t>
    </r>
  </si>
  <si>
    <r>
      <t>2.4.1.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Соответствие описания и процедур оценки содержания ООП общего образования требованиям стандарта;</t>
    </r>
  </si>
  <si>
    <r>
      <t>2.4.2.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Соответствие описания и процедур оценки условий реализации ООП общего образования требованиям стандарта;</t>
    </r>
  </si>
  <si>
    <r>
      <t>2.4.3.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Соответствие описания и процедур оценки результатов освоения ООП общего образования требованиям стандарта</t>
    </r>
  </si>
  <si>
    <t xml:space="preserve">4.1. Учет результатов независимой оценки качества образования (ГИА, ВПР, НИКО, международные сопоставительные исследования) в целях повышения уровня образовательных результатов. Проведение анализа эффективности принятых мер </t>
  </si>
  <si>
    <t>ИТОГО средний балл по сумме всех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</si>
</sst>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F0DD"/>
        <bgColor indexed="64"/>
      </patternFill>
    </fill>
    <fill>
      <patternFill patternType="solid">
        <fgColor rgb="FFE4DFEB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rgb="FF00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auto="1"/>
      </left>
      <right/>
      <top style="thick">
        <color rgb="FF000000"/>
      </top>
      <bottom style="thin">
        <color auto="1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 indent="7"/>
    </xf>
    <xf numFmtId="0" fontId="6" fillId="0" borderId="17" xfId="0" applyFont="1" applyBorder="1" applyAlignment="1">
      <alignment horizontal="left"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textRotation="90"/>
    </xf>
    <xf numFmtId="0" fontId="4" fillId="3" borderId="14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left" vertical="top" wrapText="1" indent="5"/>
    </xf>
    <xf numFmtId="0" fontId="3" fillId="0" borderId="18" xfId="0" applyFont="1" applyBorder="1" applyAlignment="1">
      <alignment horizontal="left" vertical="top" wrapText="1" indent="5"/>
    </xf>
    <xf numFmtId="0" fontId="3" fillId="0" borderId="2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 indent="4"/>
    </xf>
    <xf numFmtId="0" fontId="3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4" fillId="3" borderId="51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 indent="3"/>
    </xf>
    <xf numFmtId="0" fontId="10" fillId="3" borderId="10" xfId="0" applyFont="1" applyFill="1" applyBorder="1" applyAlignment="1">
      <alignment horizontal="left" vertical="top" wrapText="1" indent="3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8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left" textRotation="90" wrapText="1"/>
    </xf>
    <xf numFmtId="0" fontId="6" fillId="0" borderId="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8" fillId="0" borderId="27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3"/>
    </xf>
    <xf numFmtId="0" fontId="12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5"/>
    </xf>
    <xf numFmtId="0" fontId="12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 indent="4"/>
    </xf>
    <xf numFmtId="0" fontId="6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8" fillId="0" borderId="32" xfId="0" applyFont="1" applyBorder="1" applyAlignment="1">
      <alignment horizontal="left" textRotation="91" wrapText="1"/>
    </xf>
    <xf numFmtId="0" fontId="8" fillId="0" borderId="32" xfId="0" applyFont="1" applyBorder="1" applyAlignment="1">
      <alignment horizontal="center" textRotation="91" wrapText="1"/>
    </xf>
    <xf numFmtId="0" fontId="8" fillId="0" borderId="27" xfId="0" applyFont="1" applyBorder="1" applyAlignment="1">
      <alignment horizontal="center" textRotation="91" wrapText="1"/>
    </xf>
    <xf numFmtId="0" fontId="8" fillId="0" borderId="52" xfId="0" applyFont="1" applyBorder="1" applyAlignment="1">
      <alignment horizontal="center" textRotation="91" wrapText="1"/>
    </xf>
    <xf numFmtId="0" fontId="8" fillId="0" borderId="28" xfId="0" applyFont="1" applyBorder="1" applyAlignment="1">
      <alignment horizontal="center" textRotation="91" wrapText="1"/>
    </xf>
    <xf numFmtId="0" fontId="8" fillId="0" borderId="53" xfId="0" applyFont="1" applyBorder="1" applyAlignment="1">
      <alignment horizontal="center" textRotation="91" wrapText="1"/>
    </xf>
    <xf numFmtId="0" fontId="8" fillId="0" borderId="29" xfId="0" applyFont="1" applyBorder="1" applyAlignment="1">
      <alignment horizontal="center" textRotation="91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5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P6" sqref="AP6"/>
    </sheetView>
  </sheetViews>
  <sheetFormatPr defaultRowHeight="15" x14ac:dyDescent="0.25"/>
  <cols>
    <col min="1" max="1" width="2.85546875" customWidth="1"/>
    <col min="2" max="2" width="28.85546875" customWidth="1"/>
    <col min="3" max="3" width="57.140625" customWidth="1"/>
    <col min="4" max="4" width="7.5703125" customWidth="1"/>
    <col min="5" max="5" width="4.7109375" customWidth="1"/>
    <col min="6" max="6" width="5.28515625" customWidth="1"/>
    <col min="7" max="7" width="5.5703125" customWidth="1"/>
    <col min="8" max="8" width="5.5703125" hidden="1" customWidth="1"/>
    <col min="9" max="9" width="5.42578125" hidden="1" customWidth="1"/>
    <col min="10" max="10" width="5.85546875" hidden="1" customWidth="1"/>
    <col min="11" max="11" width="4.28515625" customWidth="1"/>
    <col min="12" max="14" width="4.140625" customWidth="1"/>
    <col min="15" max="15" width="4.42578125" customWidth="1"/>
    <col min="16" max="16" width="4" customWidth="1"/>
    <col min="17" max="17" width="4.7109375" hidden="1" customWidth="1"/>
    <col min="18" max="18" width="4.85546875" hidden="1" customWidth="1"/>
    <col min="19" max="19" width="4.42578125" hidden="1" customWidth="1"/>
    <col min="20" max="20" width="5.140625" customWidth="1"/>
    <col min="21" max="21" width="4.140625" customWidth="1"/>
    <col min="22" max="22" width="3.5703125" customWidth="1"/>
    <col min="23" max="23" width="5" customWidth="1"/>
    <col min="24" max="24" width="5.28515625" customWidth="1"/>
    <col min="25" max="25" width="5.42578125" customWidth="1"/>
    <col min="26" max="26" width="5.5703125" customWidth="1"/>
    <col min="27" max="27" width="5.28515625" customWidth="1"/>
    <col min="28" max="28" width="5.140625" customWidth="1"/>
    <col min="29" max="30" width="5.42578125" customWidth="1"/>
    <col min="31" max="31" width="4.28515625" customWidth="1"/>
    <col min="32" max="32" width="5.140625" customWidth="1"/>
    <col min="33" max="33" width="4.42578125" customWidth="1"/>
    <col min="34" max="34" width="5.140625" customWidth="1"/>
    <col min="35" max="35" width="4.42578125" customWidth="1"/>
    <col min="36" max="36" width="4.7109375" customWidth="1"/>
    <col min="37" max="37" width="5" customWidth="1"/>
  </cols>
  <sheetData>
    <row r="3" spans="1:37" ht="18.75" x14ac:dyDescent="0.25">
      <c r="A3" s="86" t="s">
        <v>0</v>
      </c>
      <c r="B3" s="86"/>
      <c r="C3" s="86"/>
      <c r="D3" s="86"/>
    </row>
    <row r="4" spans="1:37" ht="19.5" thickBot="1" x14ac:dyDescent="0.3">
      <c r="A4" s="86" t="s">
        <v>1</v>
      </c>
      <c r="B4" s="86"/>
      <c r="C4" s="86"/>
      <c r="D4" s="86"/>
    </row>
    <row r="5" spans="1:37" s="6" customFormat="1" ht="138" customHeight="1" thickTop="1" thickBot="1" x14ac:dyDescent="0.3">
      <c r="A5" s="5"/>
      <c r="E5" s="92" t="s">
        <v>26</v>
      </c>
      <c r="F5" s="92"/>
      <c r="G5" s="92"/>
      <c r="H5" s="92" t="s">
        <v>27</v>
      </c>
      <c r="I5" s="92"/>
      <c r="J5" s="92"/>
      <c r="K5" s="92" t="s">
        <v>28</v>
      </c>
      <c r="L5" s="92"/>
      <c r="M5" s="92"/>
      <c r="N5" s="92" t="s">
        <v>29</v>
      </c>
      <c r="O5" s="92"/>
      <c r="P5" s="92"/>
      <c r="Q5" s="92" t="s">
        <v>30</v>
      </c>
      <c r="R5" s="92"/>
      <c r="S5" s="92"/>
      <c r="T5" s="92" t="s">
        <v>31</v>
      </c>
      <c r="U5" s="92"/>
      <c r="V5" s="92"/>
      <c r="W5" s="91" t="s">
        <v>32</v>
      </c>
      <c r="X5" s="91"/>
      <c r="Y5" s="91"/>
      <c r="Z5" s="91" t="s">
        <v>33</v>
      </c>
      <c r="AA5" s="91"/>
      <c r="AB5" s="91"/>
      <c r="AC5" s="91" t="s">
        <v>34</v>
      </c>
      <c r="AD5" s="91"/>
      <c r="AE5" s="91"/>
      <c r="AF5" s="91" t="s">
        <v>35</v>
      </c>
      <c r="AG5" s="91"/>
      <c r="AH5" s="91"/>
      <c r="AI5" s="98" t="s">
        <v>36</v>
      </c>
      <c r="AJ5" s="99"/>
      <c r="AK5" s="100"/>
    </row>
    <row r="6" spans="1:37" ht="95.25" customHeight="1" thickTop="1" thickBot="1" x14ac:dyDescent="0.3">
      <c r="A6" s="13" t="s">
        <v>2</v>
      </c>
      <c r="B6" s="15" t="s">
        <v>3</v>
      </c>
      <c r="C6" s="14" t="s">
        <v>4</v>
      </c>
      <c r="D6" s="17" t="s">
        <v>5</v>
      </c>
      <c r="E6" s="18" t="s">
        <v>38</v>
      </c>
      <c r="F6" s="18" t="s">
        <v>78</v>
      </c>
      <c r="G6" s="18" t="s">
        <v>40</v>
      </c>
      <c r="H6" s="18" t="s">
        <v>77</v>
      </c>
      <c r="I6" s="18" t="s">
        <v>39</v>
      </c>
      <c r="J6" s="18" t="s">
        <v>40</v>
      </c>
      <c r="K6" s="18" t="s">
        <v>77</v>
      </c>
      <c r="L6" s="18" t="s">
        <v>79</v>
      </c>
      <c r="M6" s="18" t="s">
        <v>41</v>
      </c>
      <c r="N6" s="18" t="s">
        <v>25</v>
      </c>
      <c r="O6" s="18" t="s">
        <v>38</v>
      </c>
      <c r="P6" s="18" t="s">
        <v>39</v>
      </c>
      <c r="Q6" s="18" t="s">
        <v>38</v>
      </c>
      <c r="R6" s="18" t="s">
        <v>40</v>
      </c>
      <c r="S6" s="18" t="s">
        <v>79</v>
      </c>
      <c r="T6" s="18" t="s">
        <v>39</v>
      </c>
      <c r="U6" s="18" t="s">
        <v>78</v>
      </c>
      <c r="V6" s="18" t="s">
        <v>79</v>
      </c>
      <c r="W6" s="18" t="s">
        <v>73</v>
      </c>
      <c r="X6" s="18" t="s">
        <v>25</v>
      </c>
      <c r="Y6" s="18" t="s">
        <v>37</v>
      </c>
      <c r="Z6" s="18" t="s">
        <v>75</v>
      </c>
      <c r="AA6" s="18" t="s">
        <v>77</v>
      </c>
      <c r="AB6" s="18" t="s">
        <v>78</v>
      </c>
      <c r="AC6" s="18" t="s">
        <v>73</v>
      </c>
      <c r="AD6" s="18" t="s">
        <v>75</v>
      </c>
      <c r="AE6" s="18" t="s">
        <v>41</v>
      </c>
      <c r="AF6" s="18" t="s">
        <v>73</v>
      </c>
      <c r="AG6" s="18" t="s">
        <v>37</v>
      </c>
      <c r="AH6" s="18" t="s">
        <v>41</v>
      </c>
      <c r="AI6" s="18" t="s">
        <v>75</v>
      </c>
      <c r="AJ6" s="18" t="s">
        <v>25</v>
      </c>
      <c r="AK6" s="18" t="s">
        <v>37</v>
      </c>
    </row>
    <row r="7" spans="1:37" ht="17.25" customHeight="1" thickTop="1" x14ac:dyDescent="0.25">
      <c r="A7" s="79">
        <v>1</v>
      </c>
      <c r="B7" s="79" t="s">
        <v>6</v>
      </c>
      <c r="C7" s="22" t="s">
        <v>42</v>
      </c>
      <c r="D7" s="62">
        <v>2</v>
      </c>
      <c r="E7" s="82">
        <v>2</v>
      </c>
      <c r="F7" s="82">
        <v>2</v>
      </c>
      <c r="G7" s="82">
        <v>2</v>
      </c>
      <c r="H7" s="101"/>
      <c r="I7" s="102"/>
      <c r="J7" s="104"/>
      <c r="K7" s="82">
        <v>2</v>
      </c>
      <c r="L7" s="82">
        <v>2</v>
      </c>
      <c r="M7" s="82">
        <v>2</v>
      </c>
      <c r="N7" s="82">
        <v>2</v>
      </c>
      <c r="O7" s="82">
        <v>2</v>
      </c>
      <c r="P7" s="82">
        <v>2</v>
      </c>
      <c r="Q7" s="101"/>
      <c r="R7" s="102"/>
      <c r="S7" s="106"/>
      <c r="T7" s="82">
        <v>1.5</v>
      </c>
      <c r="U7" s="82">
        <v>2</v>
      </c>
      <c r="V7" s="82">
        <v>1</v>
      </c>
      <c r="W7" s="82">
        <v>2</v>
      </c>
      <c r="X7" s="82">
        <v>1</v>
      </c>
      <c r="Y7" s="82">
        <v>2</v>
      </c>
      <c r="Z7" s="82">
        <v>2</v>
      </c>
      <c r="AA7" s="82">
        <v>2</v>
      </c>
      <c r="AB7" s="82">
        <v>2</v>
      </c>
      <c r="AC7" s="101">
        <v>2</v>
      </c>
      <c r="AD7" s="82">
        <v>2</v>
      </c>
      <c r="AE7" s="82">
        <v>2</v>
      </c>
      <c r="AF7" s="82">
        <v>2</v>
      </c>
      <c r="AG7" s="82">
        <v>2</v>
      </c>
      <c r="AH7" s="82">
        <v>2</v>
      </c>
      <c r="AI7" s="82">
        <v>2</v>
      </c>
      <c r="AJ7" s="82">
        <v>2</v>
      </c>
      <c r="AK7" s="82">
        <v>2</v>
      </c>
    </row>
    <row r="8" spans="1:37" ht="15.75" customHeight="1" x14ac:dyDescent="0.25">
      <c r="A8" s="80"/>
      <c r="B8" s="80"/>
      <c r="C8" s="23" t="s">
        <v>43</v>
      </c>
      <c r="D8" s="63"/>
      <c r="E8" s="83"/>
      <c r="F8" s="83"/>
      <c r="G8" s="83"/>
      <c r="H8" s="94"/>
      <c r="I8" s="84"/>
      <c r="J8" s="85"/>
      <c r="K8" s="83"/>
      <c r="L8" s="83"/>
      <c r="M8" s="83"/>
      <c r="N8" s="83"/>
      <c r="O8" s="83"/>
      <c r="P8" s="83"/>
      <c r="Q8" s="94"/>
      <c r="R8" s="84"/>
      <c r="S8" s="107"/>
      <c r="T8" s="83"/>
      <c r="U8" s="83"/>
      <c r="V8" s="83"/>
      <c r="W8" s="83"/>
      <c r="X8" s="83"/>
      <c r="Y8" s="83"/>
      <c r="Z8" s="83"/>
      <c r="AA8" s="83"/>
      <c r="AB8" s="83"/>
      <c r="AC8" s="94"/>
      <c r="AD8" s="83"/>
      <c r="AE8" s="83"/>
      <c r="AF8" s="83"/>
      <c r="AG8" s="83"/>
      <c r="AH8" s="83"/>
      <c r="AI8" s="83"/>
      <c r="AJ8" s="83"/>
      <c r="AK8" s="83"/>
    </row>
    <row r="9" spans="1:37" ht="15.75" customHeight="1" thickBot="1" x14ac:dyDescent="0.3">
      <c r="A9" s="80"/>
      <c r="B9" s="80"/>
      <c r="C9" s="24" t="s">
        <v>44</v>
      </c>
      <c r="D9" s="64"/>
      <c r="E9" s="83"/>
      <c r="F9" s="83"/>
      <c r="G9" s="83"/>
      <c r="H9" s="96"/>
      <c r="I9" s="103"/>
      <c r="J9" s="105"/>
      <c r="K9" s="83"/>
      <c r="L9" s="83"/>
      <c r="M9" s="83"/>
      <c r="N9" s="83"/>
      <c r="O9" s="83"/>
      <c r="P9" s="83"/>
      <c r="Q9" s="96"/>
      <c r="R9" s="103"/>
      <c r="S9" s="108"/>
      <c r="T9" s="83"/>
      <c r="U9" s="83"/>
      <c r="V9" s="83"/>
      <c r="W9" s="83"/>
      <c r="X9" s="83"/>
      <c r="Y9" s="83"/>
      <c r="Z9" s="83"/>
      <c r="AA9" s="83"/>
      <c r="AB9" s="83"/>
      <c r="AC9" s="96"/>
      <c r="AD9" s="83"/>
      <c r="AE9" s="83"/>
      <c r="AF9" s="83"/>
      <c r="AG9" s="83"/>
      <c r="AH9" s="83"/>
      <c r="AI9" s="83"/>
      <c r="AJ9" s="83"/>
      <c r="AK9" s="83"/>
    </row>
    <row r="10" spans="1:37" ht="15.75" customHeight="1" thickTop="1" x14ac:dyDescent="0.25">
      <c r="A10" s="80"/>
      <c r="B10" s="80"/>
      <c r="C10" s="25" t="s">
        <v>45</v>
      </c>
      <c r="D10" s="88">
        <v>7</v>
      </c>
      <c r="E10" s="82">
        <v>5</v>
      </c>
      <c r="F10" s="82">
        <v>7</v>
      </c>
      <c r="G10" s="82">
        <v>7</v>
      </c>
      <c r="H10" s="101"/>
      <c r="I10" s="102"/>
      <c r="J10" s="104"/>
      <c r="K10" s="82">
        <v>6</v>
      </c>
      <c r="L10" s="82">
        <v>7</v>
      </c>
      <c r="M10" s="82">
        <v>7</v>
      </c>
      <c r="N10" s="82">
        <v>7</v>
      </c>
      <c r="O10" s="82">
        <v>6</v>
      </c>
      <c r="P10" s="82">
        <v>6</v>
      </c>
      <c r="Q10" s="101"/>
      <c r="R10" s="102"/>
      <c r="S10" s="106"/>
      <c r="T10" s="82">
        <v>3</v>
      </c>
      <c r="U10" s="82">
        <v>6</v>
      </c>
      <c r="V10" s="82">
        <v>5</v>
      </c>
      <c r="W10" s="82">
        <v>7</v>
      </c>
      <c r="X10" s="82">
        <v>4</v>
      </c>
      <c r="Y10" s="82">
        <v>7</v>
      </c>
      <c r="Z10" s="82">
        <v>4</v>
      </c>
      <c r="AA10" s="82">
        <v>3</v>
      </c>
      <c r="AB10" s="82">
        <v>5</v>
      </c>
      <c r="AC10" s="101">
        <v>7</v>
      </c>
      <c r="AD10" s="82">
        <v>5</v>
      </c>
      <c r="AE10" s="82">
        <v>6</v>
      </c>
      <c r="AF10" s="82">
        <v>7</v>
      </c>
      <c r="AG10" s="82">
        <v>7</v>
      </c>
      <c r="AH10" s="82">
        <v>7</v>
      </c>
      <c r="AI10" s="82">
        <v>7</v>
      </c>
      <c r="AJ10" s="82">
        <v>7</v>
      </c>
      <c r="AK10" s="82">
        <v>7</v>
      </c>
    </row>
    <row r="11" spans="1:37" ht="54" customHeight="1" x14ac:dyDescent="0.25">
      <c r="A11" s="80"/>
      <c r="B11" s="80"/>
      <c r="C11" s="26" t="s">
        <v>46</v>
      </c>
      <c r="D11" s="89"/>
      <c r="E11" s="83"/>
      <c r="F11" s="83"/>
      <c r="G11" s="83"/>
      <c r="H11" s="94"/>
      <c r="I11" s="84"/>
      <c r="J11" s="85"/>
      <c r="K11" s="83"/>
      <c r="L11" s="83"/>
      <c r="M11" s="83"/>
      <c r="N11" s="83"/>
      <c r="O11" s="83"/>
      <c r="P11" s="83"/>
      <c r="Q11" s="94"/>
      <c r="R11" s="84"/>
      <c r="S11" s="107"/>
      <c r="T11" s="83"/>
      <c r="U11" s="83"/>
      <c r="V11" s="83"/>
      <c r="W11" s="83"/>
      <c r="X11" s="83"/>
      <c r="Y11" s="83"/>
      <c r="Z11" s="83"/>
      <c r="AA11" s="83"/>
      <c r="AB11" s="83"/>
      <c r="AC11" s="94"/>
      <c r="AD11" s="83"/>
      <c r="AE11" s="83"/>
      <c r="AF11" s="83"/>
      <c r="AG11" s="83"/>
      <c r="AH11" s="83"/>
      <c r="AI11" s="83"/>
      <c r="AJ11" s="83"/>
      <c r="AK11" s="83"/>
    </row>
    <row r="12" spans="1:37" ht="38.25" customHeight="1" x14ac:dyDescent="0.25">
      <c r="A12" s="80"/>
      <c r="B12" s="80"/>
      <c r="C12" s="26" t="s">
        <v>47</v>
      </c>
      <c r="D12" s="89"/>
      <c r="E12" s="83"/>
      <c r="F12" s="83"/>
      <c r="G12" s="83"/>
      <c r="H12" s="94"/>
      <c r="I12" s="84"/>
      <c r="J12" s="85"/>
      <c r="K12" s="83"/>
      <c r="L12" s="83"/>
      <c r="M12" s="83"/>
      <c r="N12" s="83"/>
      <c r="O12" s="83"/>
      <c r="P12" s="83"/>
      <c r="Q12" s="94"/>
      <c r="R12" s="84"/>
      <c r="S12" s="107"/>
      <c r="T12" s="83"/>
      <c r="U12" s="83"/>
      <c r="V12" s="83"/>
      <c r="W12" s="83"/>
      <c r="X12" s="83"/>
      <c r="Y12" s="83"/>
      <c r="Z12" s="83"/>
      <c r="AA12" s="83"/>
      <c r="AB12" s="83"/>
      <c r="AC12" s="94"/>
      <c r="AD12" s="83"/>
      <c r="AE12" s="83"/>
      <c r="AF12" s="83"/>
      <c r="AG12" s="83"/>
      <c r="AH12" s="83"/>
      <c r="AI12" s="83"/>
      <c r="AJ12" s="83"/>
      <c r="AK12" s="83"/>
    </row>
    <row r="13" spans="1:37" ht="39" customHeight="1" x14ac:dyDescent="0.25">
      <c r="A13" s="80"/>
      <c r="B13" s="80"/>
      <c r="C13" s="26" t="s">
        <v>48</v>
      </c>
      <c r="D13" s="89"/>
      <c r="E13" s="83"/>
      <c r="F13" s="83"/>
      <c r="G13" s="83"/>
      <c r="H13" s="94"/>
      <c r="I13" s="84"/>
      <c r="J13" s="85"/>
      <c r="K13" s="83"/>
      <c r="L13" s="83"/>
      <c r="M13" s="83"/>
      <c r="N13" s="83"/>
      <c r="O13" s="83"/>
      <c r="P13" s="83"/>
      <c r="Q13" s="94"/>
      <c r="R13" s="84"/>
      <c r="S13" s="107"/>
      <c r="T13" s="83"/>
      <c r="U13" s="83"/>
      <c r="V13" s="83"/>
      <c r="W13" s="83"/>
      <c r="X13" s="83"/>
      <c r="Y13" s="83"/>
      <c r="Z13" s="83"/>
      <c r="AA13" s="83"/>
      <c r="AB13" s="83"/>
      <c r="AC13" s="94"/>
      <c r="AD13" s="83"/>
      <c r="AE13" s="83"/>
      <c r="AF13" s="83"/>
      <c r="AG13" s="83"/>
      <c r="AH13" s="83"/>
      <c r="AI13" s="83"/>
      <c r="AJ13" s="83"/>
      <c r="AK13" s="83"/>
    </row>
    <row r="14" spans="1:37" ht="38.25" customHeight="1" x14ac:dyDescent="0.25">
      <c r="A14" s="80"/>
      <c r="B14" s="80"/>
      <c r="C14" s="26" t="s">
        <v>49</v>
      </c>
      <c r="D14" s="89"/>
      <c r="E14" s="83"/>
      <c r="F14" s="83"/>
      <c r="G14" s="83"/>
      <c r="H14" s="94"/>
      <c r="I14" s="84"/>
      <c r="J14" s="85"/>
      <c r="K14" s="83"/>
      <c r="L14" s="83"/>
      <c r="M14" s="83"/>
      <c r="N14" s="83"/>
      <c r="O14" s="83"/>
      <c r="P14" s="83"/>
      <c r="Q14" s="94"/>
      <c r="R14" s="84"/>
      <c r="S14" s="107"/>
      <c r="T14" s="83"/>
      <c r="U14" s="83"/>
      <c r="V14" s="83"/>
      <c r="W14" s="83"/>
      <c r="X14" s="83"/>
      <c r="Y14" s="83"/>
      <c r="Z14" s="83"/>
      <c r="AA14" s="83"/>
      <c r="AB14" s="83"/>
      <c r="AC14" s="94"/>
      <c r="AD14" s="83"/>
      <c r="AE14" s="83"/>
      <c r="AF14" s="83"/>
      <c r="AG14" s="83"/>
      <c r="AH14" s="83"/>
      <c r="AI14" s="83"/>
      <c r="AJ14" s="83"/>
      <c r="AK14" s="83"/>
    </row>
    <row r="15" spans="1:37" ht="28.5" customHeight="1" x14ac:dyDescent="0.25">
      <c r="A15" s="80"/>
      <c r="B15" s="80"/>
      <c r="C15" s="26" t="s">
        <v>50</v>
      </c>
      <c r="D15" s="89"/>
      <c r="E15" s="83"/>
      <c r="F15" s="83"/>
      <c r="G15" s="83"/>
      <c r="H15" s="94"/>
      <c r="I15" s="84"/>
      <c r="J15" s="85"/>
      <c r="K15" s="83"/>
      <c r="L15" s="83"/>
      <c r="M15" s="83"/>
      <c r="N15" s="83"/>
      <c r="O15" s="83"/>
      <c r="P15" s="83"/>
      <c r="Q15" s="94"/>
      <c r="R15" s="84"/>
      <c r="S15" s="107"/>
      <c r="T15" s="83"/>
      <c r="U15" s="83"/>
      <c r="V15" s="83"/>
      <c r="W15" s="83"/>
      <c r="X15" s="83"/>
      <c r="Y15" s="83"/>
      <c r="Z15" s="83"/>
      <c r="AA15" s="83"/>
      <c r="AB15" s="83"/>
      <c r="AC15" s="94"/>
      <c r="AD15" s="83"/>
      <c r="AE15" s="83"/>
      <c r="AF15" s="83"/>
      <c r="AG15" s="83"/>
      <c r="AH15" s="83"/>
      <c r="AI15" s="83"/>
      <c r="AJ15" s="83"/>
      <c r="AK15" s="83"/>
    </row>
    <row r="16" spans="1:37" ht="26.25" customHeight="1" x14ac:dyDescent="0.25">
      <c r="A16" s="80"/>
      <c r="B16" s="80"/>
      <c r="C16" s="26" t="s">
        <v>51</v>
      </c>
      <c r="D16" s="89"/>
      <c r="E16" s="83"/>
      <c r="F16" s="83"/>
      <c r="G16" s="83"/>
      <c r="H16" s="94"/>
      <c r="I16" s="84"/>
      <c r="J16" s="85"/>
      <c r="K16" s="83"/>
      <c r="L16" s="83"/>
      <c r="M16" s="83"/>
      <c r="N16" s="83"/>
      <c r="O16" s="83"/>
      <c r="P16" s="83"/>
      <c r="Q16" s="94"/>
      <c r="R16" s="84"/>
      <c r="S16" s="107"/>
      <c r="T16" s="83"/>
      <c r="U16" s="83"/>
      <c r="V16" s="83"/>
      <c r="W16" s="83"/>
      <c r="X16" s="83"/>
      <c r="Y16" s="83"/>
      <c r="Z16" s="83"/>
      <c r="AA16" s="83"/>
      <c r="AB16" s="83"/>
      <c r="AC16" s="94"/>
      <c r="AD16" s="83"/>
      <c r="AE16" s="83"/>
      <c r="AF16" s="83"/>
      <c r="AG16" s="83"/>
      <c r="AH16" s="83"/>
      <c r="AI16" s="83"/>
      <c r="AJ16" s="83"/>
      <c r="AK16" s="83"/>
    </row>
    <row r="17" spans="1:37" ht="27" customHeight="1" x14ac:dyDescent="0.25">
      <c r="A17" s="80"/>
      <c r="B17" s="80"/>
      <c r="C17" s="26" t="s">
        <v>52</v>
      </c>
      <c r="D17" s="89"/>
      <c r="E17" s="83"/>
      <c r="F17" s="83"/>
      <c r="G17" s="83"/>
      <c r="H17" s="94"/>
      <c r="I17" s="84"/>
      <c r="J17" s="85"/>
      <c r="K17" s="83"/>
      <c r="L17" s="83"/>
      <c r="M17" s="83"/>
      <c r="N17" s="83"/>
      <c r="O17" s="83"/>
      <c r="P17" s="83"/>
      <c r="Q17" s="94"/>
      <c r="R17" s="84"/>
      <c r="S17" s="107"/>
      <c r="T17" s="83"/>
      <c r="U17" s="83"/>
      <c r="V17" s="83"/>
      <c r="W17" s="83"/>
      <c r="X17" s="83"/>
      <c r="Y17" s="83"/>
      <c r="Z17" s="83"/>
      <c r="AA17" s="83"/>
      <c r="AB17" s="83"/>
      <c r="AC17" s="94"/>
      <c r="AD17" s="83"/>
      <c r="AE17" s="83"/>
      <c r="AF17" s="83"/>
      <c r="AG17" s="83"/>
      <c r="AH17" s="83"/>
      <c r="AI17" s="83"/>
      <c r="AJ17" s="83"/>
      <c r="AK17" s="83"/>
    </row>
    <row r="18" spans="1:37" ht="28.5" customHeight="1" thickBot="1" x14ac:dyDescent="0.3">
      <c r="A18" s="80"/>
      <c r="B18" s="80"/>
      <c r="C18" s="27" t="s">
        <v>7</v>
      </c>
      <c r="D18" s="90"/>
      <c r="E18" s="93"/>
      <c r="F18" s="93"/>
      <c r="G18" s="93"/>
      <c r="H18" s="96"/>
      <c r="I18" s="103"/>
      <c r="J18" s="105"/>
      <c r="K18" s="93"/>
      <c r="L18" s="93"/>
      <c r="M18" s="93"/>
      <c r="N18" s="93"/>
      <c r="O18" s="93"/>
      <c r="P18" s="93"/>
      <c r="Q18" s="96"/>
      <c r="R18" s="103"/>
      <c r="S18" s="108"/>
      <c r="T18" s="93"/>
      <c r="U18" s="93"/>
      <c r="V18" s="93"/>
      <c r="W18" s="93"/>
      <c r="X18" s="93"/>
      <c r="Y18" s="93"/>
      <c r="Z18" s="93"/>
      <c r="AA18" s="93"/>
      <c r="AB18" s="93"/>
      <c r="AC18" s="96"/>
      <c r="AD18" s="93"/>
      <c r="AE18" s="93"/>
      <c r="AF18" s="93"/>
      <c r="AG18" s="93"/>
      <c r="AH18" s="93"/>
      <c r="AI18" s="93"/>
      <c r="AJ18" s="93"/>
      <c r="AK18" s="93"/>
    </row>
    <row r="19" spans="1:37" ht="16.5" customHeight="1" thickTop="1" x14ac:dyDescent="0.25">
      <c r="A19" s="80"/>
      <c r="B19" s="80"/>
      <c r="C19" s="28" t="s">
        <v>8</v>
      </c>
      <c r="D19" s="87">
        <v>3</v>
      </c>
      <c r="E19" s="82">
        <v>3</v>
      </c>
      <c r="F19" s="82">
        <v>3</v>
      </c>
      <c r="G19" s="82">
        <v>3</v>
      </c>
      <c r="H19" s="101"/>
      <c r="I19" s="102"/>
      <c r="J19" s="104"/>
      <c r="K19" s="82">
        <v>3</v>
      </c>
      <c r="L19" s="82">
        <v>3</v>
      </c>
      <c r="M19" s="82">
        <v>3</v>
      </c>
      <c r="N19" s="82">
        <v>3</v>
      </c>
      <c r="O19" s="82">
        <v>2</v>
      </c>
      <c r="P19" s="82">
        <v>3</v>
      </c>
      <c r="Q19" s="101"/>
      <c r="R19" s="102"/>
      <c r="S19" s="106"/>
      <c r="T19" s="82">
        <v>2</v>
      </c>
      <c r="U19" s="82">
        <v>2</v>
      </c>
      <c r="V19" s="82">
        <v>1</v>
      </c>
      <c r="W19" s="82">
        <v>2</v>
      </c>
      <c r="X19" s="82">
        <v>1</v>
      </c>
      <c r="Y19" s="82">
        <v>3</v>
      </c>
      <c r="Z19" s="82">
        <v>2</v>
      </c>
      <c r="AA19" s="82">
        <v>3</v>
      </c>
      <c r="AB19" s="82">
        <v>3</v>
      </c>
      <c r="AC19" s="101">
        <v>2</v>
      </c>
      <c r="AD19" s="82">
        <v>2</v>
      </c>
      <c r="AE19" s="82">
        <v>3</v>
      </c>
      <c r="AF19" s="82">
        <v>3</v>
      </c>
      <c r="AG19" s="82">
        <v>3</v>
      </c>
      <c r="AH19" s="82">
        <v>2</v>
      </c>
      <c r="AI19" s="82">
        <v>3</v>
      </c>
      <c r="AJ19" s="82">
        <v>3</v>
      </c>
      <c r="AK19" s="82">
        <v>3</v>
      </c>
    </row>
    <row r="20" spans="1:37" ht="25.5" x14ac:dyDescent="0.25">
      <c r="A20" s="80"/>
      <c r="B20" s="80"/>
      <c r="C20" s="29" t="s">
        <v>53</v>
      </c>
      <c r="D20" s="66"/>
      <c r="E20" s="83"/>
      <c r="F20" s="83"/>
      <c r="G20" s="83"/>
      <c r="H20" s="94"/>
      <c r="I20" s="84"/>
      <c r="J20" s="85"/>
      <c r="K20" s="83"/>
      <c r="L20" s="83"/>
      <c r="M20" s="83"/>
      <c r="N20" s="83"/>
      <c r="O20" s="83"/>
      <c r="P20" s="83"/>
      <c r="Q20" s="94"/>
      <c r="R20" s="84"/>
      <c r="S20" s="107"/>
      <c r="T20" s="83"/>
      <c r="U20" s="83"/>
      <c r="V20" s="83"/>
      <c r="W20" s="83"/>
      <c r="X20" s="83"/>
      <c r="Y20" s="83"/>
      <c r="Z20" s="83"/>
      <c r="AA20" s="83"/>
      <c r="AB20" s="83"/>
      <c r="AC20" s="94"/>
      <c r="AD20" s="83"/>
      <c r="AE20" s="83"/>
      <c r="AF20" s="83"/>
      <c r="AG20" s="83"/>
      <c r="AH20" s="83"/>
      <c r="AI20" s="83"/>
      <c r="AJ20" s="83"/>
      <c r="AK20" s="83"/>
    </row>
    <row r="21" spans="1:37" ht="25.5" x14ac:dyDescent="0.25">
      <c r="A21" s="80"/>
      <c r="B21" s="80"/>
      <c r="C21" s="29" t="s">
        <v>54</v>
      </c>
      <c r="D21" s="66"/>
      <c r="E21" s="83"/>
      <c r="F21" s="83"/>
      <c r="G21" s="83"/>
      <c r="H21" s="94"/>
      <c r="I21" s="84"/>
      <c r="J21" s="85"/>
      <c r="K21" s="83"/>
      <c r="L21" s="83"/>
      <c r="M21" s="83"/>
      <c r="N21" s="83"/>
      <c r="O21" s="83"/>
      <c r="P21" s="83"/>
      <c r="Q21" s="94"/>
      <c r="R21" s="84"/>
      <c r="S21" s="107"/>
      <c r="T21" s="83"/>
      <c r="U21" s="83"/>
      <c r="V21" s="83"/>
      <c r="W21" s="83"/>
      <c r="X21" s="83"/>
      <c r="Y21" s="83"/>
      <c r="Z21" s="83"/>
      <c r="AA21" s="83"/>
      <c r="AB21" s="83"/>
      <c r="AC21" s="94"/>
      <c r="AD21" s="83"/>
      <c r="AE21" s="83"/>
      <c r="AF21" s="83"/>
      <c r="AG21" s="83"/>
      <c r="AH21" s="83"/>
      <c r="AI21" s="83"/>
      <c r="AJ21" s="83"/>
      <c r="AK21" s="83"/>
    </row>
    <row r="22" spans="1:37" ht="26.25" thickBot="1" x14ac:dyDescent="0.3">
      <c r="A22" s="81"/>
      <c r="B22" s="81"/>
      <c r="C22" s="30" t="s">
        <v>55</v>
      </c>
      <c r="D22" s="67"/>
      <c r="E22" s="93"/>
      <c r="F22" s="93"/>
      <c r="G22" s="93"/>
      <c r="H22" s="109"/>
      <c r="I22" s="110"/>
      <c r="J22" s="111"/>
      <c r="K22" s="93"/>
      <c r="L22" s="93"/>
      <c r="M22" s="93"/>
      <c r="N22" s="93"/>
      <c r="O22" s="93"/>
      <c r="P22" s="93"/>
      <c r="Q22" s="109"/>
      <c r="R22" s="110"/>
      <c r="S22" s="112"/>
      <c r="T22" s="93"/>
      <c r="U22" s="93"/>
      <c r="V22" s="93"/>
      <c r="W22" s="93"/>
      <c r="X22" s="93"/>
      <c r="Y22" s="93"/>
      <c r="Z22" s="93"/>
      <c r="AA22" s="93"/>
      <c r="AB22" s="93"/>
      <c r="AC22" s="109"/>
      <c r="AD22" s="93"/>
      <c r="AE22" s="93"/>
      <c r="AF22" s="93"/>
      <c r="AG22" s="93"/>
      <c r="AH22" s="93"/>
      <c r="AI22" s="93"/>
      <c r="AJ22" s="93"/>
      <c r="AK22" s="93"/>
    </row>
    <row r="23" spans="1:37" ht="16.5" thickBot="1" x14ac:dyDescent="0.3">
      <c r="A23" s="71" t="s">
        <v>9</v>
      </c>
      <c r="B23" s="72"/>
      <c r="C23" s="78"/>
      <c r="D23" s="19">
        <v>12</v>
      </c>
      <c r="E23" s="3">
        <v>10</v>
      </c>
      <c r="F23" s="3">
        <v>12</v>
      </c>
      <c r="G23" s="3">
        <f>SUM(G7:G22)</f>
        <v>12</v>
      </c>
      <c r="H23" s="19">
        <f t="shared" ref="H23:AC23" si="0">H7+H10+H19</f>
        <v>0</v>
      </c>
      <c r="I23" s="19">
        <f t="shared" si="0"/>
        <v>0</v>
      </c>
      <c r="J23" s="19">
        <f t="shared" si="0"/>
        <v>0</v>
      </c>
      <c r="K23" s="3">
        <v>11</v>
      </c>
      <c r="L23" s="3">
        <v>12</v>
      </c>
      <c r="M23" s="3">
        <v>12</v>
      </c>
      <c r="N23" s="3">
        <v>12</v>
      </c>
      <c r="O23" s="3">
        <v>9</v>
      </c>
      <c r="P23" s="3">
        <v>11</v>
      </c>
      <c r="Q23" s="19">
        <f t="shared" si="0"/>
        <v>0</v>
      </c>
      <c r="R23" s="19">
        <f t="shared" si="0"/>
        <v>0</v>
      </c>
      <c r="S23" s="19">
        <f t="shared" si="0"/>
        <v>0</v>
      </c>
      <c r="T23" s="3">
        <v>6.5</v>
      </c>
      <c r="U23" s="3">
        <v>10</v>
      </c>
      <c r="V23" s="3">
        <v>7</v>
      </c>
      <c r="W23" s="3">
        <v>11</v>
      </c>
      <c r="X23" s="3">
        <f>SUM(X7:X22)</f>
        <v>6</v>
      </c>
      <c r="Y23" s="3">
        <v>12</v>
      </c>
      <c r="Z23" s="3">
        <v>8</v>
      </c>
      <c r="AA23" s="3">
        <v>8</v>
      </c>
      <c r="AB23" s="3">
        <v>10</v>
      </c>
      <c r="AC23" s="19">
        <f t="shared" si="0"/>
        <v>11</v>
      </c>
      <c r="AD23" s="3">
        <v>9</v>
      </c>
      <c r="AE23" s="3">
        <v>11</v>
      </c>
      <c r="AF23" s="3">
        <v>12</v>
      </c>
      <c r="AG23" s="3">
        <v>12</v>
      </c>
      <c r="AH23" s="3">
        <v>11</v>
      </c>
      <c r="AI23" s="3">
        <v>12</v>
      </c>
      <c r="AJ23" s="3">
        <v>12</v>
      </c>
      <c r="AK23" s="3">
        <v>12</v>
      </c>
    </row>
    <row r="24" spans="1:37" ht="14.25" customHeight="1" x14ac:dyDescent="0.25">
      <c r="A24" s="79">
        <v>2</v>
      </c>
      <c r="B24" s="79" t="s">
        <v>13</v>
      </c>
      <c r="C24" s="31" t="s">
        <v>56</v>
      </c>
      <c r="D24" s="65">
        <v>2</v>
      </c>
      <c r="E24" s="82">
        <v>2</v>
      </c>
      <c r="F24" s="82">
        <v>2</v>
      </c>
      <c r="G24" s="82">
        <v>2</v>
      </c>
      <c r="H24" s="97"/>
      <c r="I24" s="84"/>
      <c r="J24" s="85"/>
      <c r="K24" s="82">
        <v>2</v>
      </c>
      <c r="L24" s="82">
        <v>2</v>
      </c>
      <c r="M24" s="82">
        <v>2</v>
      </c>
      <c r="N24" s="82">
        <v>2</v>
      </c>
      <c r="O24" s="82">
        <v>2</v>
      </c>
      <c r="P24" s="82">
        <v>2</v>
      </c>
      <c r="Q24" s="94"/>
      <c r="R24" s="84"/>
      <c r="S24" s="107"/>
      <c r="T24" s="82">
        <v>1</v>
      </c>
      <c r="U24" s="82">
        <v>2</v>
      </c>
      <c r="V24" s="82">
        <v>1</v>
      </c>
      <c r="W24" s="82">
        <v>2</v>
      </c>
      <c r="X24" s="82">
        <v>1</v>
      </c>
      <c r="Y24" s="82">
        <v>2</v>
      </c>
      <c r="Z24" s="82">
        <v>2</v>
      </c>
      <c r="AA24" s="82">
        <v>1</v>
      </c>
      <c r="AB24" s="82">
        <v>2</v>
      </c>
      <c r="AC24" s="94">
        <v>2</v>
      </c>
      <c r="AD24" s="82">
        <v>2</v>
      </c>
      <c r="AE24" s="82">
        <v>2</v>
      </c>
      <c r="AF24" s="82">
        <v>2</v>
      </c>
      <c r="AG24" s="82">
        <v>2</v>
      </c>
      <c r="AH24" s="82">
        <v>2</v>
      </c>
      <c r="AI24" s="82">
        <v>2</v>
      </c>
      <c r="AJ24" s="82">
        <v>2</v>
      </c>
      <c r="AK24" s="82">
        <v>2</v>
      </c>
    </row>
    <row r="25" spans="1:37" ht="38.25" x14ac:dyDescent="0.25">
      <c r="A25" s="80"/>
      <c r="B25" s="80"/>
      <c r="C25" s="29" t="s">
        <v>57</v>
      </c>
      <c r="D25" s="66"/>
      <c r="E25" s="83"/>
      <c r="F25" s="83"/>
      <c r="G25" s="83"/>
      <c r="H25" s="97"/>
      <c r="I25" s="84"/>
      <c r="J25" s="85"/>
      <c r="K25" s="83"/>
      <c r="L25" s="83"/>
      <c r="M25" s="83"/>
      <c r="N25" s="83"/>
      <c r="O25" s="83"/>
      <c r="P25" s="83"/>
      <c r="Q25" s="94"/>
      <c r="R25" s="84"/>
      <c r="S25" s="107"/>
      <c r="T25" s="83"/>
      <c r="U25" s="83"/>
      <c r="V25" s="83"/>
      <c r="W25" s="83"/>
      <c r="X25" s="83"/>
      <c r="Y25" s="83"/>
      <c r="Z25" s="83"/>
      <c r="AA25" s="83"/>
      <c r="AB25" s="83"/>
      <c r="AC25" s="94"/>
      <c r="AD25" s="83"/>
      <c r="AE25" s="83"/>
      <c r="AF25" s="83"/>
      <c r="AG25" s="83"/>
      <c r="AH25" s="83"/>
      <c r="AI25" s="83"/>
      <c r="AJ25" s="83"/>
      <c r="AK25" s="83"/>
    </row>
    <row r="26" spans="1:37" ht="39" thickBot="1" x14ac:dyDescent="0.3">
      <c r="A26" s="80"/>
      <c r="B26" s="80"/>
      <c r="C26" s="30" t="s">
        <v>14</v>
      </c>
      <c r="D26" s="67"/>
      <c r="E26" s="83"/>
      <c r="F26" s="83"/>
      <c r="G26" s="83"/>
      <c r="H26" s="97"/>
      <c r="I26" s="84"/>
      <c r="J26" s="85"/>
      <c r="K26" s="83"/>
      <c r="L26" s="83"/>
      <c r="M26" s="83"/>
      <c r="N26" s="83"/>
      <c r="O26" s="83"/>
      <c r="P26" s="83"/>
      <c r="Q26" s="94"/>
      <c r="R26" s="84"/>
      <c r="S26" s="107"/>
      <c r="T26" s="83"/>
      <c r="U26" s="83"/>
      <c r="V26" s="83"/>
      <c r="W26" s="83"/>
      <c r="X26" s="83"/>
      <c r="Y26" s="83"/>
      <c r="Z26" s="83"/>
      <c r="AA26" s="83"/>
      <c r="AB26" s="83"/>
      <c r="AC26" s="94"/>
      <c r="AD26" s="83"/>
      <c r="AE26" s="83"/>
      <c r="AF26" s="83"/>
      <c r="AG26" s="83"/>
      <c r="AH26" s="83"/>
      <c r="AI26" s="83"/>
      <c r="AJ26" s="83"/>
      <c r="AK26" s="83"/>
    </row>
    <row r="27" spans="1:37" ht="15.75" customHeight="1" x14ac:dyDescent="0.25">
      <c r="A27" s="80"/>
      <c r="B27" s="80"/>
      <c r="C27" s="32" t="s">
        <v>58</v>
      </c>
      <c r="D27" s="65">
        <v>3</v>
      </c>
      <c r="E27" s="82">
        <v>1</v>
      </c>
      <c r="F27" s="82">
        <v>3</v>
      </c>
      <c r="G27" s="82">
        <v>2</v>
      </c>
      <c r="H27" s="94"/>
      <c r="I27" s="84"/>
      <c r="J27" s="85"/>
      <c r="K27" s="82">
        <v>2</v>
      </c>
      <c r="L27" s="82">
        <v>3</v>
      </c>
      <c r="M27" s="82">
        <v>2</v>
      </c>
      <c r="N27" s="82">
        <v>1</v>
      </c>
      <c r="O27" s="82">
        <v>2</v>
      </c>
      <c r="P27" s="82">
        <v>3</v>
      </c>
      <c r="Q27" s="94"/>
      <c r="R27" s="84"/>
      <c r="S27" s="107"/>
      <c r="T27" s="82">
        <v>1.5</v>
      </c>
      <c r="U27" s="82">
        <v>3</v>
      </c>
      <c r="V27" s="82">
        <v>2</v>
      </c>
      <c r="W27" s="82">
        <v>3</v>
      </c>
      <c r="X27" s="82">
        <v>1</v>
      </c>
      <c r="Y27" s="82">
        <v>3</v>
      </c>
      <c r="Z27" s="82">
        <v>2</v>
      </c>
      <c r="AA27" s="82">
        <v>3</v>
      </c>
      <c r="AB27" s="82">
        <v>3</v>
      </c>
      <c r="AC27" s="94">
        <v>3</v>
      </c>
      <c r="AD27" s="82">
        <v>2</v>
      </c>
      <c r="AE27" s="82">
        <v>2</v>
      </c>
      <c r="AF27" s="82">
        <v>3</v>
      </c>
      <c r="AG27" s="82">
        <v>3</v>
      </c>
      <c r="AH27" s="82">
        <v>2</v>
      </c>
      <c r="AI27" s="82">
        <v>3</v>
      </c>
      <c r="AJ27" s="82">
        <v>2</v>
      </c>
      <c r="AK27" s="82">
        <v>3</v>
      </c>
    </row>
    <row r="28" spans="1:37" ht="25.5" x14ac:dyDescent="0.25">
      <c r="A28" s="80"/>
      <c r="B28" s="80"/>
      <c r="C28" s="32" t="s">
        <v>76</v>
      </c>
      <c r="D28" s="66"/>
      <c r="E28" s="83"/>
      <c r="F28" s="83"/>
      <c r="G28" s="83"/>
      <c r="H28" s="94"/>
      <c r="I28" s="84"/>
      <c r="J28" s="85"/>
      <c r="K28" s="83"/>
      <c r="L28" s="83"/>
      <c r="M28" s="83"/>
      <c r="N28" s="83"/>
      <c r="O28" s="83"/>
      <c r="P28" s="83"/>
      <c r="Q28" s="94"/>
      <c r="R28" s="84"/>
      <c r="S28" s="107"/>
      <c r="T28" s="83"/>
      <c r="U28" s="83"/>
      <c r="V28" s="83"/>
      <c r="W28" s="83"/>
      <c r="X28" s="83"/>
      <c r="Y28" s="83"/>
      <c r="Z28" s="83"/>
      <c r="AA28" s="83"/>
      <c r="AB28" s="83"/>
      <c r="AC28" s="94"/>
      <c r="AD28" s="83"/>
      <c r="AE28" s="83"/>
      <c r="AF28" s="83"/>
      <c r="AG28" s="83"/>
      <c r="AH28" s="83"/>
      <c r="AI28" s="83"/>
      <c r="AJ28" s="83"/>
      <c r="AK28" s="83"/>
    </row>
    <row r="29" spans="1:37" ht="51" x14ac:dyDescent="0.25">
      <c r="A29" s="80"/>
      <c r="B29" s="80"/>
      <c r="C29" s="32" t="s">
        <v>59</v>
      </c>
      <c r="D29" s="66"/>
      <c r="E29" s="83"/>
      <c r="F29" s="83"/>
      <c r="G29" s="83"/>
      <c r="H29" s="94"/>
      <c r="I29" s="84"/>
      <c r="J29" s="85"/>
      <c r="K29" s="83"/>
      <c r="L29" s="83"/>
      <c r="M29" s="83"/>
      <c r="N29" s="83"/>
      <c r="O29" s="83"/>
      <c r="P29" s="83"/>
      <c r="Q29" s="94"/>
      <c r="R29" s="84"/>
      <c r="S29" s="107"/>
      <c r="T29" s="83"/>
      <c r="U29" s="83"/>
      <c r="V29" s="83"/>
      <c r="W29" s="83"/>
      <c r="X29" s="83"/>
      <c r="Y29" s="83"/>
      <c r="Z29" s="83"/>
      <c r="AA29" s="83"/>
      <c r="AB29" s="83"/>
      <c r="AC29" s="94"/>
      <c r="AD29" s="83"/>
      <c r="AE29" s="83"/>
      <c r="AF29" s="83"/>
      <c r="AG29" s="83"/>
      <c r="AH29" s="83"/>
      <c r="AI29" s="83"/>
      <c r="AJ29" s="83"/>
      <c r="AK29" s="83"/>
    </row>
    <row r="30" spans="1:37" ht="39" thickBot="1" x14ac:dyDescent="0.3">
      <c r="A30" s="80"/>
      <c r="B30" s="80"/>
      <c r="C30" s="32" t="s">
        <v>60</v>
      </c>
      <c r="D30" s="66"/>
      <c r="E30" s="83"/>
      <c r="F30" s="83"/>
      <c r="G30" s="83"/>
      <c r="H30" s="94"/>
      <c r="I30" s="84"/>
      <c r="J30" s="85"/>
      <c r="K30" s="83"/>
      <c r="L30" s="83"/>
      <c r="M30" s="83"/>
      <c r="N30" s="83"/>
      <c r="O30" s="83"/>
      <c r="P30" s="83"/>
      <c r="Q30" s="94"/>
      <c r="R30" s="84"/>
      <c r="S30" s="107"/>
      <c r="T30" s="83"/>
      <c r="U30" s="83"/>
      <c r="V30" s="83"/>
      <c r="W30" s="83"/>
      <c r="X30" s="83"/>
      <c r="Y30" s="83"/>
      <c r="Z30" s="83"/>
      <c r="AA30" s="83"/>
      <c r="AB30" s="83"/>
      <c r="AC30" s="94"/>
      <c r="AD30" s="83"/>
      <c r="AE30" s="83"/>
      <c r="AF30" s="83"/>
      <c r="AG30" s="83"/>
      <c r="AH30" s="83"/>
      <c r="AI30" s="83"/>
      <c r="AJ30" s="83"/>
      <c r="AK30" s="83"/>
    </row>
    <row r="31" spans="1:37" ht="15.75" customHeight="1" x14ac:dyDescent="0.25">
      <c r="A31" s="80"/>
      <c r="B31" s="80"/>
      <c r="C31" s="33" t="s">
        <v>61</v>
      </c>
      <c r="D31" s="65">
        <v>6</v>
      </c>
      <c r="E31" s="82">
        <v>4</v>
      </c>
      <c r="F31" s="82">
        <v>6</v>
      </c>
      <c r="G31" s="82">
        <v>3</v>
      </c>
      <c r="H31" s="94"/>
      <c r="I31" s="84"/>
      <c r="J31" s="85"/>
      <c r="K31" s="82">
        <v>4</v>
      </c>
      <c r="L31" s="82">
        <v>6</v>
      </c>
      <c r="M31" s="82">
        <v>6</v>
      </c>
      <c r="N31" s="82">
        <v>4</v>
      </c>
      <c r="O31" s="82">
        <v>5</v>
      </c>
      <c r="P31" s="82">
        <v>5</v>
      </c>
      <c r="Q31" s="94"/>
      <c r="R31" s="84"/>
      <c r="S31" s="107"/>
      <c r="T31" s="82">
        <v>4</v>
      </c>
      <c r="U31" s="82">
        <v>6</v>
      </c>
      <c r="V31" s="82">
        <v>5</v>
      </c>
      <c r="W31" s="82">
        <v>4</v>
      </c>
      <c r="X31" s="82">
        <v>1</v>
      </c>
      <c r="Y31" s="82">
        <v>3</v>
      </c>
      <c r="Z31" s="82">
        <v>4</v>
      </c>
      <c r="AA31" s="82">
        <v>6</v>
      </c>
      <c r="AB31" s="82">
        <v>6</v>
      </c>
      <c r="AC31" s="94">
        <v>4</v>
      </c>
      <c r="AD31" s="82">
        <v>4</v>
      </c>
      <c r="AE31" s="82">
        <v>4</v>
      </c>
      <c r="AF31" s="82">
        <v>4</v>
      </c>
      <c r="AG31" s="82">
        <v>6</v>
      </c>
      <c r="AH31" s="82">
        <v>5</v>
      </c>
      <c r="AI31" s="82">
        <v>6</v>
      </c>
      <c r="AJ31" s="82">
        <v>6</v>
      </c>
      <c r="AK31" s="82">
        <v>6</v>
      </c>
    </row>
    <row r="32" spans="1:37" ht="25.5" x14ac:dyDescent="0.25">
      <c r="A32" s="80"/>
      <c r="B32" s="80"/>
      <c r="C32" s="29" t="s">
        <v>62</v>
      </c>
      <c r="D32" s="66"/>
      <c r="E32" s="83"/>
      <c r="F32" s="83"/>
      <c r="G32" s="83"/>
      <c r="H32" s="94"/>
      <c r="I32" s="84"/>
      <c r="J32" s="85"/>
      <c r="K32" s="83"/>
      <c r="L32" s="83"/>
      <c r="M32" s="83"/>
      <c r="N32" s="83"/>
      <c r="O32" s="83"/>
      <c r="P32" s="83"/>
      <c r="Q32" s="94"/>
      <c r="R32" s="84"/>
      <c r="S32" s="107"/>
      <c r="T32" s="83"/>
      <c r="U32" s="83"/>
      <c r="V32" s="83"/>
      <c r="W32" s="83"/>
      <c r="X32" s="83"/>
      <c r="Y32" s="83"/>
      <c r="Z32" s="83"/>
      <c r="AA32" s="83"/>
      <c r="AB32" s="83"/>
      <c r="AC32" s="94"/>
      <c r="AD32" s="83"/>
      <c r="AE32" s="83"/>
      <c r="AF32" s="83"/>
      <c r="AG32" s="83"/>
      <c r="AH32" s="83"/>
      <c r="AI32" s="83"/>
      <c r="AJ32" s="83"/>
      <c r="AK32" s="83"/>
    </row>
    <row r="33" spans="1:37" ht="38.25" x14ac:dyDescent="0.25">
      <c r="A33" s="80"/>
      <c r="B33" s="80"/>
      <c r="C33" s="32" t="s">
        <v>63</v>
      </c>
      <c r="D33" s="66"/>
      <c r="E33" s="83"/>
      <c r="F33" s="83"/>
      <c r="G33" s="83"/>
      <c r="H33" s="94"/>
      <c r="I33" s="84"/>
      <c r="J33" s="85"/>
      <c r="K33" s="83"/>
      <c r="L33" s="83"/>
      <c r="M33" s="83"/>
      <c r="N33" s="83"/>
      <c r="O33" s="83"/>
      <c r="P33" s="83"/>
      <c r="Q33" s="94"/>
      <c r="R33" s="84"/>
      <c r="S33" s="107"/>
      <c r="T33" s="83"/>
      <c r="U33" s="83"/>
      <c r="V33" s="83"/>
      <c r="W33" s="83"/>
      <c r="X33" s="83"/>
      <c r="Y33" s="83"/>
      <c r="Z33" s="83"/>
      <c r="AA33" s="83"/>
      <c r="AB33" s="83"/>
      <c r="AC33" s="94"/>
      <c r="AD33" s="83"/>
      <c r="AE33" s="83"/>
      <c r="AF33" s="83"/>
      <c r="AG33" s="83"/>
      <c r="AH33" s="83"/>
      <c r="AI33" s="83"/>
      <c r="AJ33" s="83"/>
      <c r="AK33" s="83"/>
    </row>
    <row r="34" spans="1:37" ht="63.75" x14ac:dyDescent="0.25">
      <c r="A34" s="80"/>
      <c r="B34" s="80"/>
      <c r="C34" s="32" t="s">
        <v>64</v>
      </c>
      <c r="D34" s="66"/>
      <c r="E34" s="83"/>
      <c r="F34" s="83"/>
      <c r="G34" s="83"/>
      <c r="H34" s="94"/>
      <c r="I34" s="84"/>
      <c r="J34" s="85"/>
      <c r="K34" s="83"/>
      <c r="L34" s="83"/>
      <c r="M34" s="83"/>
      <c r="N34" s="83"/>
      <c r="O34" s="83"/>
      <c r="P34" s="83"/>
      <c r="Q34" s="94"/>
      <c r="R34" s="84"/>
      <c r="S34" s="107"/>
      <c r="T34" s="83"/>
      <c r="U34" s="83"/>
      <c r="V34" s="83"/>
      <c r="W34" s="83"/>
      <c r="X34" s="83"/>
      <c r="Y34" s="83"/>
      <c r="Z34" s="83"/>
      <c r="AA34" s="83"/>
      <c r="AB34" s="83"/>
      <c r="AC34" s="94"/>
      <c r="AD34" s="83"/>
      <c r="AE34" s="83"/>
      <c r="AF34" s="83"/>
      <c r="AG34" s="83"/>
      <c r="AH34" s="83"/>
      <c r="AI34" s="83"/>
      <c r="AJ34" s="83"/>
      <c r="AK34" s="83"/>
    </row>
    <row r="35" spans="1:37" ht="38.25" x14ac:dyDescent="0.25">
      <c r="A35" s="80"/>
      <c r="B35" s="80"/>
      <c r="C35" s="32" t="s">
        <v>65</v>
      </c>
      <c r="D35" s="66"/>
      <c r="E35" s="83"/>
      <c r="F35" s="83"/>
      <c r="G35" s="83"/>
      <c r="H35" s="94"/>
      <c r="I35" s="84"/>
      <c r="J35" s="85"/>
      <c r="K35" s="83"/>
      <c r="L35" s="83"/>
      <c r="M35" s="83"/>
      <c r="N35" s="83"/>
      <c r="O35" s="83"/>
      <c r="P35" s="83"/>
      <c r="Q35" s="94"/>
      <c r="R35" s="84"/>
      <c r="S35" s="107"/>
      <c r="T35" s="83"/>
      <c r="U35" s="83"/>
      <c r="V35" s="83"/>
      <c r="W35" s="83"/>
      <c r="X35" s="83"/>
      <c r="Y35" s="83"/>
      <c r="Z35" s="83"/>
      <c r="AA35" s="83"/>
      <c r="AB35" s="83"/>
      <c r="AC35" s="94"/>
      <c r="AD35" s="83"/>
      <c r="AE35" s="83"/>
      <c r="AF35" s="83"/>
      <c r="AG35" s="83"/>
      <c r="AH35" s="83"/>
      <c r="AI35" s="83"/>
      <c r="AJ35" s="83"/>
      <c r="AK35" s="83"/>
    </row>
    <row r="36" spans="1:37" ht="25.5" x14ac:dyDescent="0.25">
      <c r="A36" s="80"/>
      <c r="B36" s="80"/>
      <c r="C36" s="32" t="s">
        <v>66</v>
      </c>
      <c r="D36" s="66"/>
      <c r="E36" s="83"/>
      <c r="F36" s="83"/>
      <c r="G36" s="83"/>
      <c r="H36" s="94"/>
      <c r="I36" s="84"/>
      <c r="J36" s="85"/>
      <c r="K36" s="83"/>
      <c r="L36" s="83"/>
      <c r="M36" s="83"/>
      <c r="N36" s="83"/>
      <c r="O36" s="83"/>
      <c r="P36" s="83"/>
      <c r="Q36" s="94"/>
      <c r="R36" s="84"/>
      <c r="S36" s="107"/>
      <c r="T36" s="83"/>
      <c r="U36" s="83"/>
      <c r="V36" s="83"/>
      <c r="W36" s="83"/>
      <c r="X36" s="83"/>
      <c r="Y36" s="83"/>
      <c r="Z36" s="83"/>
      <c r="AA36" s="83"/>
      <c r="AB36" s="83"/>
      <c r="AC36" s="94"/>
      <c r="AD36" s="83"/>
      <c r="AE36" s="83"/>
      <c r="AF36" s="83"/>
      <c r="AG36" s="83"/>
      <c r="AH36" s="83"/>
      <c r="AI36" s="83"/>
      <c r="AJ36" s="83"/>
      <c r="AK36" s="83"/>
    </row>
    <row r="37" spans="1:37" ht="26.25" thickBot="1" x14ac:dyDescent="0.3">
      <c r="A37" s="80"/>
      <c r="B37" s="80"/>
      <c r="C37" s="34" t="s">
        <v>67</v>
      </c>
      <c r="D37" s="67"/>
      <c r="E37" s="93"/>
      <c r="F37" s="93"/>
      <c r="G37" s="93"/>
      <c r="H37" s="94"/>
      <c r="I37" s="84"/>
      <c r="J37" s="85"/>
      <c r="K37" s="93"/>
      <c r="L37" s="93"/>
      <c r="M37" s="93"/>
      <c r="N37" s="93"/>
      <c r="O37" s="93"/>
      <c r="P37" s="93"/>
      <c r="Q37" s="94"/>
      <c r="R37" s="84"/>
      <c r="S37" s="107"/>
      <c r="T37" s="93"/>
      <c r="U37" s="93"/>
      <c r="V37" s="93"/>
      <c r="W37" s="93"/>
      <c r="X37" s="93"/>
      <c r="Y37" s="93"/>
      <c r="Z37" s="93"/>
      <c r="AA37" s="93"/>
      <c r="AB37" s="93"/>
      <c r="AC37" s="94"/>
      <c r="AD37" s="93"/>
      <c r="AE37" s="93"/>
      <c r="AF37" s="93"/>
      <c r="AG37" s="93"/>
      <c r="AH37" s="93"/>
      <c r="AI37" s="93"/>
      <c r="AJ37" s="93"/>
      <c r="AK37" s="93"/>
    </row>
    <row r="38" spans="1:37" ht="15.75" customHeight="1" x14ac:dyDescent="0.25">
      <c r="A38" s="80"/>
      <c r="B38" s="80"/>
      <c r="C38" s="29" t="s">
        <v>68</v>
      </c>
      <c r="D38" s="65">
        <v>3</v>
      </c>
      <c r="E38" s="82">
        <v>3</v>
      </c>
      <c r="F38" s="82">
        <v>3</v>
      </c>
      <c r="G38" s="82">
        <v>2</v>
      </c>
      <c r="H38" s="94"/>
      <c r="I38" s="84"/>
      <c r="J38" s="85"/>
      <c r="K38" s="82">
        <v>3</v>
      </c>
      <c r="L38" s="82"/>
      <c r="M38" s="82">
        <v>3</v>
      </c>
      <c r="N38" s="82">
        <v>3</v>
      </c>
      <c r="O38" s="82">
        <v>3</v>
      </c>
      <c r="P38" s="82">
        <v>3</v>
      </c>
      <c r="Q38" s="94"/>
      <c r="R38" s="84"/>
      <c r="S38" s="107"/>
      <c r="T38" s="82">
        <v>1</v>
      </c>
      <c r="U38" s="82">
        <v>3</v>
      </c>
      <c r="V38" s="82">
        <v>2</v>
      </c>
      <c r="W38" s="82">
        <v>3</v>
      </c>
      <c r="X38" s="82"/>
      <c r="Y38" s="65">
        <v>2</v>
      </c>
      <c r="Z38" s="82">
        <v>2</v>
      </c>
      <c r="AA38" s="82">
        <v>3</v>
      </c>
      <c r="AB38" s="82">
        <v>3</v>
      </c>
      <c r="AC38" s="97">
        <v>3</v>
      </c>
      <c r="AD38" s="82">
        <v>2</v>
      </c>
      <c r="AE38" s="82">
        <v>3</v>
      </c>
      <c r="AF38" s="82">
        <v>3</v>
      </c>
      <c r="AG38" s="82">
        <v>3</v>
      </c>
      <c r="AH38" s="82">
        <v>3</v>
      </c>
      <c r="AI38" s="82">
        <v>3</v>
      </c>
      <c r="AJ38" s="82">
        <v>3</v>
      </c>
      <c r="AK38" s="82">
        <v>3</v>
      </c>
    </row>
    <row r="39" spans="1:37" ht="25.5" x14ac:dyDescent="0.25">
      <c r="A39" s="80"/>
      <c r="B39" s="80"/>
      <c r="C39" s="29" t="s">
        <v>69</v>
      </c>
      <c r="D39" s="66"/>
      <c r="E39" s="83"/>
      <c r="F39" s="83"/>
      <c r="G39" s="83"/>
      <c r="H39" s="94"/>
      <c r="I39" s="84"/>
      <c r="J39" s="85"/>
      <c r="K39" s="83"/>
      <c r="L39" s="83"/>
      <c r="M39" s="83"/>
      <c r="N39" s="83"/>
      <c r="O39" s="83"/>
      <c r="P39" s="83"/>
      <c r="Q39" s="94"/>
      <c r="R39" s="84"/>
      <c r="S39" s="107"/>
      <c r="T39" s="83"/>
      <c r="U39" s="83"/>
      <c r="V39" s="83"/>
      <c r="W39" s="83"/>
      <c r="X39" s="83"/>
      <c r="Y39" s="66"/>
      <c r="Z39" s="83"/>
      <c r="AA39" s="83"/>
      <c r="AB39" s="83"/>
      <c r="AC39" s="97"/>
      <c r="AD39" s="83"/>
      <c r="AE39" s="83"/>
      <c r="AF39" s="83"/>
      <c r="AG39" s="83"/>
      <c r="AH39" s="83"/>
      <c r="AI39" s="83"/>
      <c r="AJ39" s="83"/>
      <c r="AK39" s="83"/>
    </row>
    <row r="40" spans="1:37" ht="25.5" x14ac:dyDescent="0.25">
      <c r="A40" s="80"/>
      <c r="B40" s="80"/>
      <c r="C40" s="29" t="s">
        <v>70</v>
      </c>
      <c r="D40" s="66"/>
      <c r="E40" s="83"/>
      <c r="F40" s="83"/>
      <c r="G40" s="83"/>
      <c r="H40" s="94"/>
      <c r="I40" s="84"/>
      <c r="J40" s="85"/>
      <c r="K40" s="83"/>
      <c r="L40" s="83"/>
      <c r="M40" s="83"/>
      <c r="N40" s="83"/>
      <c r="O40" s="83"/>
      <c r="P40" s="83"/>
      <c r="Q40" s="94"/>
      <c r="R40" s="84"/>
      <c r="S40" s="107"/>
      <c r="T40" s="83"/>
      <c r="U40" s="83"/>
      <c r="V40" s="83"/>
      <c r="W40" s="83"/>
      <c r="X40" s="83"/>
      <c r="Y40" s="66"/>
      <c r="Z40" s="83"/>
      <c r="AA40" s="83"/>
      <c r="AB40" s="83"/>
      <c r="AC40" s="97"/>
      <c r="AD40" s="83"/>
      <c r="AE40" s="83"/>
      <c r="AF40" s="83"/>
      <c r="AG40" s="83"/>
      <c r="AH40" s="83"/>
      <c r="AI40" s="83"/>
      <c r="AJ40" s="83"/>
      <c r="AK40" s="83"/>
    </row>
    <row r="41" spans="1:37" ht="26.25" thickBot="1" x14ac:dyDescent="0.3">
      <c r="A41" s="81"/>
      <c r="B41" s="80"/>
      <c r="C41" s="35" t="s">
        <v>71</v>
      </c>
      <c r="D41" s="95"/>
      <c r="E41" s="83"/>
      <c r="F41" s="83"/>
      <c r="G41" s="83"/>
      <c r="H41" s="96"/>
      <c r="I41" s="103"/>
      <c r="J41" s="105"/>
      <c r="K41" s="83"/>
      <c r="L41" s="83"/>
      <c r="M41" s="83"/>
      <c r="N41" s="83"/>
      <c r="O41" s="83"/>
      <c r="P41" s="83"/>
      <c r="Q41" s="96"/>
      <c r="R41" s="103"/>
      <c r="S41" s="108"/>
      <c r="T41" s="83"/>
      <c r="U41" s="83"/>
      <c r="V41" s="83"/>
      <c r="W41" s="83"/>
      <c r="X41" s="83"/>
      <c r="Y41" s="66"/>
      <c r="Z41" s="83"/>
      <c r="AA41" s="83"/>
      <c r="AB41" s="83"/>
      <c r="AC41" s="113"/>
      <c r="AD41" s="83"/>
      <c r="AE41" s="83"/>
      <c r="AF41" s="83"/>
      <c r="AG41" s="83"/>
      <c r="AH41" s="83"/>
      <c r="AI41" s="83"/>
      <c r="AJ41" s="83"/>
      <c r="AK41" s="83"/>
    </row>
    <row r="42" spans="1:37" ht="16.5" thickBot="1" x14ac:dyDescent="0.3">
      <c r="A42" s="74" t="s">
        <v>10</v>
      </c>
      <c r="B42" s="75"/>
      <c r="C42" s="76"/>
      <c r="D42" s="19">
        <f>D24+D27+D31+D38</f>
        <v>14</v>
      </c>
      <c r="E42" s="3">
        <v>10</v>
      </c>
      <c r="F42" s="3">
        <v>14</v>
      </c>
      <c r="G42" s="3">
        <f>SUM(G24:G41)</f>
        <v>9</v>
      </c>
      <c r="H42" s="19">
        <f t="shared" ref="H42:AC42" si="1">H24+H27+H31+H38</f>
        <v>0</v>
      </c>
      <c r="I42" s="19">
        <f t="shared" si="1"/>
        <v>0</v>
      </c>
      <c r="J42" s="19">
        <f t="shared" si="1"/>
        <v>0</v>
      </c>
      <c r="K42" s="3">
        <v>11</v>
      </c>
      <c r="L42" s="3">
        <v>14</v>
      </c>
      <c r="M42" s="3">
        <v>13</v>
      </c>
      <c r="N42" s="3">
        <f>SUM(N24:N41)</f>
        <v>10</v>
      </c>
      <c r="O42" s="3">
        <v>12</v>
      </c>
      <c r="P42" s="3">
        <v>13</v>
      </c>
      <c r="Q42" s="19">
        <f t="shared" si="1"/>
        <v>0</v>
      </c>
      <c r="R42" s="19">
        <f t="shared" si="1"/>
        <v>0</v>
      </c>
      <c r="S42" s="19">
        <f t="shared" si="1"/>
        <v>0</v>
      </c>
      <c r="T42" s="3">
        <v>7.5</v>
      </c>
      <c r="U42" s="3">
        <v>14</v>
      </c>
      <c r="V42" s="3">
        <v>10</v>
      </c>
      <c r="W42" s="3">
        <v>12</v>
      </c>
      <c r="X42" s="3">
        <f>SUM(X24:X41)</f>
        <v>3</v>
      </c>
      <c r="Y42" s="3">
        <v>10</v>
      </c>
      <c r="Z42" s="3">
        <v>10</v>
      </c>
      <c r="AA42" s="3">
        <v>13</v>
      </c>
      <c r="AB42" s="3">
        <v>14</v>
      </c>
      <c r="AC42" s="19">
        <f t="shared" si="1"/>
        <v>12</v>
      </c>
      <c r="AD42" s="3">
        <v>10</v>
      </c>
      <c r="AE42" s="3">
        <v>11</v>
      </c>
      <c r="AF42" s="3">
        <v>12</v>
      </c>
      <c r="AG42" s="3">
        <v>14</v>
      </c>
      <c r="AH42" s="3">
        <v>12</v>
      </c>
      <c r="AI42" s="3">
        <v>14</v>
      </c>
      <c r="AJ42" s="3">
        <v>13</v>
      </c>
      <c r="AK42" s="3">
        <v>14</v>
      </c>
    </row>
    <row r="43" spans="1:37" ht="66" customHeight="1" thickBot="1" x14ac:dyDescent="0.3">
      <c r="A43" s="29">
        <v>3</v>
      </c>
      <c r="B43" s="35" t="s">
        <v>15</v>
      </c>
      <c r="C43" s="36" t="s">
        <v>11</v>
      </c>
      <c r="D43" s="21">
        <v>1</v>
      </c>
      <c r="E43" s="53">
        <v>0</v>
      </c>
      <c r="F43" s="53">
        <v>1</v>
      </c>
      <c r="G43" s="51">
        <v>0</v>
      </c>
      <c r="H43" s="38"/>
      <c r="I43" s="40"/>
      <c r="J43" s="41"/>
      <c r="K43" s="53">
        <v>1</v>
      </c>
      <c r="L43" s="53">
        <v>1</v>
      </c>
      <c r="M43" s="53">
        <v>1</v>
      </c>
      <c r="N43" s="52">
        <v>1</v>
      </c>
      <c r="O43" s="53">
        <v>0</v>
      </c>
      <c r="P43" s="51">
        <v>1</v>
      </c>
      <c r="Q43" s="38"/>
      <c r="R43" s="40"/>
      <c r="S43" s="39"/>
      <c r="T43" s="51">
        <v>0</v>
      </c>
      <c r="U43" s="52">
        <v>1</v>
      </c>
      <c r="V43" s="53">
        <v>1</v>
      </c>
      <c r="W43" s="51">
        <v>0</v>
      </c>
      <c r="X43" s="52">
        <v>0</v>
      </c>
      <c r="Y43" s="53">
        <v>1</v>
      </c>
      <c r="Z43" s="51">
        <v>0</v>
      </c>
      <c r="AA43" s="53">
        <v>0</v>
      </c>
      <c r="AB43" s="52">
        <v>1</v>
      </c>
      <c r="AC43" s="38">
        <v>0</v>
      </c>
      <c r="AD43" s="51">
        <v>0</v>
      </c>
      <c r="AE43" s="53">
        <v>1</v>
      </c>
      <c r="AF43" s="51">
        <v>1</v>
      </c>
      <c r="AG43" s="53">
        <v>1</v>
      </c>
      <c r="AH43" s="53">
        <v>1</v>
      </c>
      <c r="AI43" s="51">
        <v>1</v>
      </c>
      <c r="AJ43" s="52">
        <v>1</v>
      </c>
      <c r="AK43" s="53">
        <v>1</v>
      </c>
    </row>
    <row r="44" spans="1:37" ht="17.25" thickTop="1" thickBot="1" x14ac:dyDescent="0.3">
      <c r="A44" s="71" t="s">
        <v>10</v>
      </c>
      <c r="B44" s="77"/>
      <c r="C44" s="78"/>
      <c r="D44" s="19">
        <f>D43</f>
        <v>1</v>
      </c>
      <c r="E44" s="3">
        <v>0</v>
      </c>
      <c r="F44" s="3">
        <v>1</v>
      </c>
      <c r="G44" s="3">
        <v>0</v>
      </c>
      <c r="H44" s="19">
        <f t="shared" ref="H44:AC44" si="2">H43</f>
        <v>0</v>
      </c>
      <c r="I44" s="19">
        <f t="shared" si="2"/>
        <v>0</v>
      </c>
      <c r="J44" s="19">
        <f t="shared" si="2"/>
        <v>0</v>
      </c>
      <c r="K44" s="3"/>
      <c r="L44" s="3">
        <v>1</v>
      </c>
      <c r="M44" s="3">
        <v>1</v>
      </c>
      <c r="N44" s="3">
        <v>1</v>
      </c>
      <c r="O44" s="3">
        <v>0</v>
      </c>
      <c r="P44" s="3">
        <v>1</v>
      </c>
      <c r="Q44" s="19">
        <f t="shared" si="2"/>
        <v>0</v>
      </c>
      <c r="R44" s="19">
        <f t="shared" si="2"/>
        <v>0</v>
      </c>
      <c r="S44" s="19">
        <f t="shared" si="2"/>
        <v>0</v>
      </c>
      <c r="T44" s="3">
        <v>0</v>
      </c>
      <c r="U44" s="3">
        <v>1</v>
      </c>
      <c r="V44" s="3">
        <v>1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19">
        <f t="shared" si="2"/>
        <v>0</v>
      </c>
      <c r="AD44" s="3">
        <v>0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</row>
    <row r="45" spans="1:37" ht="66.75" customHeight="1" thickBot="1" x14ac:dyDescent="0.3">
      <c r="A45" s="29">
        <v>4</v>
      </c>
      <c r="B45" s="32" t="s">
        <v>16</v>
      </c>
      <c r="C45" s="32" t="s">
        <v>74</v>
      </c>
      <c r="D45" s="8">
        <v>1</v>
      </c>
      <c r="E45" s="53">
        <v>1</v>
      </c>
      <c r="F45" s="53">
        <v>1</v>
      </c>
      <c r="G45" s="51">
        <v>1</v>
      </c>
      <c r="H45" s="42"/>
      <c r="I45" s="44"/>
      <c r="J45" s="45"/>
      <c r="K45" s="53">
        <v>1</v>
      </c>
      <c r="L45" s="53">
        <v>1</v>
      </c>
      <c r="M45" s="53">
        <v>1</v>
      </c>
      <c r="N45" s="52">
        <v>1</v>
      </c>
      <c r="O45" s="53">
        <v>1</v>
      </c>
      <c r="P45" s="51">
        <v>1</v>
      </c>
      <c r="Q45" s="42"/>
      <c r="R45" s="44"/>
      <c r="S45" s="43"/>
      <c r="T45" s="51">
        <v>0.5</v>
      </c>
      <c r="U45" s="52">
        <v>1</v>
      </c>
      <c r="V45" s="53">
        <v>1</v>
      </c>
      <c r="W45" s="51">
        <v>1</v>
      </c>
      <c r="X45" s="52">
        <v>0</v>
      </c>
      <c r="Y45" s="53">
        <v>1</v>
      </c>
      <c r="Z45" s="51">
        <v>1</v>
      </c>
      <c r="AA45" s="53">
        <v>1</v>
      </c>
      <c r="AB45" s="52">
        <v>1</v>
      </c>
      <c r="AC45" s="42">
        <v>1</v>
      </c>
      <c r="AD45" s="51">
        <v>1</v>
      </c>
      <c r="AE45" s="53">
        <v>1</v>
      </c>
      <c r="AF45" s="51">
        <v>1</v>
      </c>
      <c r="AG45" s="53">
        <v>1</v>
      </c>
      <c r="AH45" s="53">
        <v>1</v>
      </c>
      <c r="AI45" s="51">
        <v>1</v>
      </c>
      <c r="AJ45" s="52">
        <v>1</v>
      </c>
      <c r="AK45" s="53">
        <v>1</v>
      </c>
    </row>
    <row r="46" spans="1:37" ht="16.5" thickBot="1" x14ac:dyDescent="0.3">
      <c r="A46" s="71" t="s">
        <v>10</v>
      </c>
      <c r="B46" s="72"/>
      <c r="C46" s="73"/>
      <c r="D46" s="4">
        <f>D45</f>
        <v>1</v>
      </c>
      <c r="E46" s="3">
        <v>1</v>
      </c>
      <c r="F46" s="3">
        <v>1</v>
      </c>
      <c r="G46" s="3">
        <v>1</v>
      </c>
      <c r="H46" s="4">
        <f t="shared" ref="H46:AC46" si="3">H45</f>
        <v>0</v>
      </c>
      <c r="I46" s="4">
        <f t="shared" si="3"/>
        <v>0</v>
      </c>
      <c r="J46" s="4">
        <f t="shared" si="3"/>
        <v>0</v>
      </c>
      <c r="K46" s="3"/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4">
        <f t="shared" si="3"/>
        <v>0</v>
      </c>
      <c r="R46" s="4">
        <f t="shared" si="3"/>
        <v>0</v>
      </c>
      <c r="S46" s="4">
        <f t="shared" si="3"/>
        <v>0</v>
      </c>
      <c r="T46" s="3">
        <v>0.5</v>
      </c>
      <c r="U46" s="3">
        <v>1</v>
      </c>
      <c r="V46" s="3">
        <v>1</v>
      </c>
      <c r="W46" s="3">
        <v>1</v>
      </c>
      <c r="X46" s="3">
        <v>0</v>
      </c>
      <c r="Y46" s="3">
        <v>1</v>
      </c>
      <c r="Z46" s="3">
        <v>1</v>
      </c>
      <c r="AA46" s="3">
        <v>1</v>
      </c>
      <c r="AB46" s="3">
        <v>1</v>
      </c>
      <c r="AC46" s="4">
        <f t="shared" si="3"/>
        <v>1</v>
      </c>
      <c r="AD46" s="3">
        <v>1</v>
      </c>
      <c r="AE46" s="3">
        <v>1</v>
      </c>
      <c r="AF46" s="3">
        <v>1</v>
      </c>
      <c r="AG46" s="3">
        <v>1</v>
      </c>
      <c r="AH46" s="3">
        <v>1</v>
      </c>
      <c r="AI46" s="3">
        <v>1</v>
      </c>
      <c r="AJ46" s="3">
        <v>1</v>
      </c>
      <c r="AK46" s="3">
        <v>1</v>
      </c>
    </row>
    <row r="47" spans="1:37" ht="40.5" customHeight="1" thickBot="1" x14ac:dyDescent="0.3">
      <c r="A47" s="79">
        <v>5</v>
      </c>
      <c r="B47" s="79" t="s">
        <v>12</v>
      </c>
      <c r="C47" s="31" t="s">
        <v>17</v>
      </c>
      <c r="D47" s="7">
        <v>1</v>
      </c>
      <c r="E47" s="53">
        <v>0</v>
      </c>
      <c r="F47" s="53">
        <v>1</v>
      </c>
      <c r="G47" s="51">
        <v>1</v>
      </c>
      <c r="H47" s="46"/>
      <c r="I47" s="47"/>
      <c r="J47" s="48"/>
      <c r="K47" s="53">
        <v>1</v>
      </c>
      <c r="L47" s="53">
        <v>1</v>
      </c>
      <c r="M47" s="53">
        <v>1</v>
      </c>
      <c r="N47" s="52">
        <v>0</v>
      </c>
      <c r="O47" s="53">
        <v>0</v>
      </c>
      <c r="P47" s="51">
        <v>1</v>
      </c>
      <c r="Q47" s="46"/>
      <c r="R47" s="47"/>
      <c r="S47" s="48"/>
      <c r="T47" s="51">
        <v>0</v>
      </c>
      <c r="U47" s="52">
        <v>1</v>
      </c>
      <c r="V47" s="53">
        <v>1</v>
      </c>
      <c r="W47" s="51">
        <v>0</v>
      </c>
      <c r="X47" s="52">
        <v>0</v>
      </c>
      <c r="Y47" s="53">
        <v>0</v>
      </c>
      <c r="Z47" s="51">
        <v>0</v>
      </c>
      <c r="AA47" s="53">
        <v>0</v>
      </c>
      <c r="AB47" s="52">
        <v>1</v>
      </c>
      <c r="AC47" s="51">
        <v>0</v>
      </c>
      <c r="AD47" s="51">
        <v>0</v>
      </c>
      <c r="AE47" s="53">
        <v>1</v>
      </c>
      <c r="AF47" s="51">
        <v>0</v>
      </c>
      <c r="AG47" s="53">
        <v>0</v>
      </c>
      <c r="AH47" s="53">
        <v>1</v>
      </c>
      <c r="AI47" s="51">
        <v>1</v>
      </c>
      <c r="AJ47" s="52">
        <v>1</v>
      </c>
      <c r="AK47" s="53">
        <v>1</v>
      </c>
    </row>
    <row r="48" spans="1:37" ht="39" thickBot="1" x14ac:dyDescent="0.3">
      <c r="A48" s="80"/>
      <c r="B48" s="80"/>
      <c r="C48" s="31" t="s">
        <v>18</v>
      </c>
      <c r="D48" s="7">
        <v>1</v>
      </c>
      <c r="E48" s="53">
        <v>0</v>
      </c>
      <c r="F48" s="53">
        <v>1</v>
      </c>
      <c r="G48" s="51">
        <v>1</v>
      </c>
      <c r="H48" s="42"/>
      <c r="I48" s="44"/>
      <c r="J48" s="43"/>
      <c r="K48" s="53">
        <v>1</v>
      </c>
      <c r="L48" s="53">
        <v>1</v>
      </c>
      <c r="M48" s="53">
        <v>1</v>
      </c>
      <c r="N48" s="52">
        <v>0</v>
      </c>
      <c r="O48" s="53">
        <v>1</v>
      </c>
      <c r="P48" s="51"/>
      <c r="Q48" s="42"/>
      <c r="R48" s="44"/>
      <c r="S48" s="43"/>
      <c r="T48" s="51">
        <v>0</v>
      </c>
      <c r="U48" s="52">
        <v>1</v>
      </c>
      <c r="V48" s="53">
        <v>1</v>
      </c>
      <c r="W48" s="51">
        <v>0</v>
      </c>
      <c r="X48" s="52">
        <v>0</v>
      </c>
      <c r="Y48" s="53">
        <v>0</v>
      </c>
      <c r="Z48" s="51">
        <v>0</v>
      </c>
      <c r="AA48" s="53">
        <v>0</v>
      </c>
      <c r="AB48" s="52">
        <v>1</v>
      </c>
      <c r="AC48" s="51">
        <v>0</v>
      </c>
      <c r="AD48" s="51">
        <v>0</v>
      </c>
      <c r="AE48" s="53">
        <v>1</v>
      </c>
      <c r="AF48" s="51">
        <v>0</v>
      </c>
      <c r="AG48" s="53">
        <v>0</v>
      </c>
      <c r="AH48" s="53">
        <v>1</v>
      </c>
      <c r="AI48" s="51">
        <v>1</v>
      </c>
      <c r="AJ48" s="52">
        <v>1</v>
      </c>
      <c r="AK48" s="53">
        <v>1</v>
      </c>
    </row>
    <row r="49" spans="1:37" ht="39" thickBot="1" x14ac:dyDescent="0.3">
      <c r="A49" s="80"/>
      <c r="B49" s="80"/>
      <c r="C49" s="31" t="s">
        <v>19</v>
      </c>
      <c r="D49" s="7">
        <v>1</v>
      </c>
      <c r="E49" s="53">
        <v>1</v>
      </c>
      <c r="F49" s="53">
        <v>1</v>
      </c>
      <c r="G49" s="51">
        <v>1</v>
      </c>
      <c r="H49" s="42"/>
      <c r="I49" s="44"/>
      <c r="J49" s="43"/>
      <c r="K49" s="53">
        <v>1</v>
      </c>
      <c r="L49" s="53">
        <v>1</v>
      </c>
      <c r="M49" s="53">
        <v>1</v>
      </c>
      <c r="N49" s="52">
        <v>0</v>
      </c>
      <c r="O49" s="53">
        <v>1</v>
      </c>
      <c r="P49" s="51"/>
      <c r="Q49" s="42"/>
      <c r="R49" s="44"/>
      <c r="S49" s="43"/>
      <c r="T49" s="51">
        <v>0</v>
      </c>
      <c r="U49" s="52">
        <v>1</v>
      </c>
      <c r="V49" s="53">
        <v>1</v>
      </c>
      <c r="W49" s="51">
        <v>0</v>
      </c>
      <c r="X49" s="52">
        <v>0</v>
      </c>
      <c r="Y49" s="53">
        <v>0</v>
      </c>
      <c r="Z49" s="51">
        <v>0</v>
      </c>
      <c r="AA49" s="53">
        <v>0</v>
      </c>
      <c r="AB49" s="52">
        <v>1</v>
      </c>
      <c r="AC49" s="51">
        <v>0</v>
      </c>
      <c r="AD49" s="51">
        <v>0</v>
      </c>
      <c r="AE49" s="53">
        <v>1</v>
      </c>
      <c r="AF49" s="51">
        <v>0</v>
      </c>
      <c r="AG49" s="53">
        <v>0</v>
      </c>
      <c r="AH49" s="53">
        <v>1</v>
      </c>
      <c r="AI49" s="51">
        <v>1</v>
      </c>
      <c r="AJ49" s="52">
        <v>1</v>
      </c>
      <c r="AK49" s="53">
        <v>1</v>
      </c>
    </row>
    <row r="50" spans="1:37" ht="39" thickBot="1" x14ac:dyDescent="0.3">
      <c r="A50" s="80"/>
      <c r="B50" s="80"/>
      <c r="C50" s="37" t="s">
        <v>20</v>
      </c>
      <c r="D50" s="9">
        <v>1</v>
      </c>
      <c r="E50" s="53">
        <v>1</v>
      </c>
      <c r="F50" s="53">
        <v>1</v>
      </c>
      <c r="G50" s="51">
        <v>1</v>
      </c>
      <c r="H50" s="42"/>
      <c r="I50" s="44"/>
      <c r="J50" s="43"/>
      <c r="K50" s="53">
        <v>1</v>
      </c>
      <c r="L50" s="53">
        <v>1</v>
      </c>
      <c r="M50" s="53">
        <v>1</v>
      </c>
      <c r="N50" s="52">
        <v>0</v>
      </c>
      <c r="O50" s="53">
        <v>1</v>
      </c>
      <c r="P50" s="51"/>
      <c r="Q50" s="42"/>
      <c r="R50" s="44"/>
      <c r="S50" s="43"/>
      <c r="T50" s="51">
        <v>0</v>
      </c>
      <c r="U50" s="52">
        <v>1</v>
      </c>
      <c r="V50" s="53">
        <v>1</v>
      </c>
      <c r="W50" s="51">
        <v>0</v>
      </c>
      <c r="X50" s="52">
        <v>0</v>
      </c>
      <c r="Y50" s="53">
        <v>0</v>
      </c>
      <c r="Z50" s="51">
        <v>0</v>
      </c>
      <c r="AA50" s="53">
        <v>0</v>
      </c>
      <c r="AB50" s="52">
        <v>1</v>
      </c>
      <c r="AC50" s="51">
        <v>0</v>
      </c>
      <c r="AD50" s="51">
        <v>0</v>
      </c>
      <c r="AE50" s="53">
        <v>1</v>
      </c>
      <c r="AF50" s="51">
        <v>0</v>
      </c>
      <c r="AG50" s="53">
        <v>0</v>
      </c>
      <c r="AH50" s="53">
        <v>1</v>
      </c>
      <c r="AI50" s="51">
        <v>1</v>
      </c>
      <c r="AJ50" s="52">
        <v>1</v>
      </c>
      <c r="AK50" s="53">
        <v>1</v>
      </c>
    </row>
    <row r="51" spans="1:37" ht="26.25" thickBot="1" x14ac:dyDescent="0.3">
      <c r="A51" s="80"/>
      <c r="B51" s="80"/>
      <c r="C51" s="37" t="s">
        <v>21</v>
      </c>
      <c r="D51" s="9">
        <v>1</v>
      </c>
      <c r="E51" s="53">
        <v>1</v>
      </c>
      <c r="F51" s="53">
        <v>1</v>
      </c>
      <c r="G51" s="51">
        <v>1</v>
      </c>
      <c r="H51" s="42"/>
      <c r="I51" s="44"/>
      <c r="J51" s="43"/>
      <c r="K51" s="53">
        <v>1</v>
      </c>
      <c r="L51" s="53">
        <v>1</v>
      </c>
      <c r="M51" s="53">
        <v>1</v>
      </c>
      <c r="N51" s="52">
        <v>0</v>
      </c>
      <c r="O51" s="53">
        <v>1</v>
      </c>
      <c r="P51" s="51"/>
      <c r="Q51" s="42"/>
      <c r="R51" s="44"/>
      <c r="S51" s="43"/>
      <c r="T51" s="51">
        <v>0</v>
      </c>
      <c r="U51" s="52">
        <v>1</v>
      </c>
      <c r="V51" s="53">
        <v>1</v>
      </c>
      <c r="W51" s="51">
        <v>0</v>
      </c>
      <c r="X51" s="52">
        <v>0</v>
      </c>
      <c r="Y51" s="53">
        <v>1</v>
      </c>
      <c r="Z51" s="51">
        <v>0</v>
      </c>
      <c r="AA51" s="53">
        <v>0</v>
      </c>
      <c r="AB51" s="52">
        <v>1</v>
      </c>
      <c r="AC51" s="51">
        <v>0</v>
      </c>
      <c r="AD51" s="51">
        <v>0</v>
      </c>
      <c r="AE51" s="53">
        <v>1</v>
      </c>
      <c r="AF51" s="51">
        <v>0</v>
      </c>
      <c r="AG51" s="53">
        <v>1</v>
      </c>
      <c r="AH51" s="53">
        <v>1</v>
      </c>
      <c r="AI51" s="51">
        <v>1</v>
      </c>
      <c r="AJ51" s="52">
        <v>1</v>
      </c>
      <c r="AK51" s="53">
        <v>1</v>
      </c>
    </row>
    <row r="52" spans="1:37" ht="39" thickBot="1" x14ac:dyDescent="0.3">
      <c r="A52" s="80"/>
      <c r="B52" s="80"/>
      <c r="C52" s="37" t="s">
        <v>22</v>
      </c>
      <c r="D52" s="10">
        <v>1</v>
      </c>
      <c r="E52" s="53">
        <v>0</v>
      </c>
      <c r="F52" s="53">
        <v>0</v>
      </c>
      <c r="G52" s="51">
        <v>1</v>
      </c>
      <c r="H52" s="42"/>
      <c r="I52" s="44"/>
      <c r="J52" s="43"/>
      <c r="K52" s="53">
        <v>1</v>
      </c>
      <c r="L52" s="53">
        <v>1</v>
      </c>
      <c r="M52" s="53">
        <v>1</v>
      </c>
      <c r="N52" s="52">
        <v>0</v>
      </c>
      <c r="O52" s="53">
        <v>1</v>
      </c>
      <c r="P52" s="51"/>
      <c r="Q52" s="42"/>
      <c r="R52" s="44"/>
      <c r="S52" s="43"/>
      <c r="T52" s="51">
        <v>0</v>
      </c>
      <c r="U52" s="52">
        <v>0</v>
      </c>
      <c r="V52" s="53">
        <v>1</v>
      </c>
      <c r="W52" s="51">
        <v>1</v>
      </c>
      <c r="X52" s="52">
        <v>0</v>
      </c>
      <c r="Y52" s="53">
        <v>1</v>
      </c>
      <c r="Z52" s="51">
        <v>0</v>
      </c>
      <c r="AA52" s="53">
        <v>0</v>
      </c>
      <c r="AB52" s="52"/>
      <c r="AC52" s="51">
        <v>0</v>
      </c>
      <c r="AD52" s="51">
        <v>1</v>
      </c>
      <c r="AE52" s="53">
        <v>0</v>
      </c>
      <c r="AF52" s="51">
        <v>1</v>
      </c>
      <c r="AG52" s="53">
        <v>1</v>
      </c>
      <c r="AH52" s="53">
        <v>1</v>
      </c>
      <c r="AI52" s="51">
        <v>1</v>
      </c>
      <c r="AJ52" s="52">
        <v>1</v>
      </c>
      <c r="AK52" s="53">
        <v>1</v>
      </c>
    </row>
    <row r="53" spans="1:37" ht="64.5" thickBot="1" x14ac:dyDescent="0.3">
      <c r="A53" s="80"/>
      <c r="B53" s="80"/>
      <c r="C53" s="37" t="s">
        <v>23</v>
      </c>
      <c r="D53" s="11">
        <v>1</v>
      </c>
      <c r="E53" s="2">
        <v>1</v>
      </c>
      <c r="F53" s="2">
        <v>1</v>
      </c>
      <c r="G53" s="2">
        <v>1</v>
      </c>
      <c r="H53" s="42"/>
      <c r="I53" s="44"/>
      <c r="J53" s="43"/>
      <c r="K53" s="2">
        <v>1</v>
      </c>
      <c r="L53" s="2">
        <v>1</v>
      </c>
      <c r="M53" s="2">
        <v>1</v>
      </c>
      <c r="N53" s="52">
        <v>0</v>
      </c>
      <c r="O53" s="2">
        <v>1</v>
      </c>
      <c r="P53" s="2">
        <v>1</v>
      </c>
      <c r="Q53" s="42"/>
      <c r="R53" s="44"/>
      <c r="S53" s="43"/>
      <c r="T53" s="2">
        <v>1</v>
      </c>
      <c r="U53" s="2">
        <v>1</v>
      </c>
      <c r="V53" s="2">
        <v>1</v>
      </c>
      <c r="W53" s="2">
        <v>1</v>
      </c>
      <c r="X53" s="2">
        <v>0</v>
      </c>
      <c r="Y53" s="2">
        <v>1</v>
      </c>
      <c r="Z53" s="2">
        <v>0</v>
      </c>
      <c r="AA53" s="2">
        <v>0</v>
      </c>
      <c r="AB53" s="2">
        <v>1</v>
      </c>
      <c r="AC53" s="2">
        <v>1</v>
      </c>
      <c r="AD53" s="2">
        <v>0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2">
        <v>1</v>
      </c>
    </row>
    <row r="54" spans="1:37" ht="79.5" thickBot="1" x14ac:dyDescent="0.3">
      <c r="A54" s="1"/>
      <c r="B54" s="16"/>
      <c r="C54" s="20" t="s">
        <v>24</v>
      </c>
      <c r="D54" s="21">
        <v>1</v>
      </c>
      <c r="E54" s="53">
        <v>1</v>
      </c>
      <c r="F54" s="53">
        <v>1</v>
      </c>
      <c r="G54" s="51">
        <v>1</v>
      </c>
      <c r="H54" s="38"/>
      <c r="I54" s="40"/>
      <c r="J54" s="39"/>
      <c r="K54" s="53">
        <v>1</v>
      </c>
      <c r="L54" s="53">
        <v>1</v>
      </c>
      <c r="M54" s="53">
        <v>1</v>
      </c>
      <c r="N54" s="52">
        <v>0</v>
      </c>
      <c r="O54" s="53">
        <v>0</v>
      </c>
      <c r="P54" s="51">
        <v>1</v>
      </c>
      <c r="Q54" s="38"/>
      <c r="R54" s="40"/>
      <c r="S54" s="39"/>
      <c r="T54" s="51">
        <v>0.5</v>
      </c>
      <c r="U54" s="52">
        <v>1</v>
      </c>
      <c r="V54" s="53">
        <v>1</v>
      </c>
      <c r="W54" s="51">
        <v>0</v>
      </c>
      <c r="X54" s="52">
        <v>0</v>
      </c>
      <c r="Y54" s="53">
        <v>0</v>
      </c>
      <c r="Z54" s="51">
        <v>0</v>
      </c>
      <c r="AA54" s="53">
        <v>0</v>
      </c>
      <c r="AB54" s="52">
        <v>1</v>
      </c>
      <c r="AC54" s="51">
        <v>1</v>
      </c>
      <c r="AD54" s="51">
        <v>1</v>
      </c>
      <c r="AE54" s="53">
        <v>1</v>
      </c>
      <c r="AF54" s="51">
        <v>1</v>
      </c>
      <c r="AG54" s="53">
        <v>0</v>
      </c>
      <c r="AH54" s="53">
        <v>1</v>
      </c>
      <c r="AI54" s="51">
        <v>1</v>
      </c>
      <c r="AJ54" s="52">
        <v>1</v>
      </c>
      <c r="AK54" s="53">
        <v>1</v>
      </c>
    </row>
    <row r="55" spans="1:37" ht="17.25" thickTop="1" thickBot="1" x14ac:dyDescent="0.3">
      <c r="A55" s="68" t="s">
        <v>10</v>
      </c>
      <c r="B55" s="69"/>
      <c r="C55" s="70"/>
      <c r="D55" s="19">
        <f>D54+D53+D52+D51+D50+D49+D48+D47</f>
        <v>8</v>
      </c>
      <c r="E55" s="3">
        <v>5</v>
      </c>
      <c r="F55" s="19">
        <f t="shared" ref="F55:AK55" si="4">F54+F53+F52+F51+F50+F49+F48+F47</f>
        <v>7</v>
      </c>
      <c r="G55" s="19">
        <f t="shared" si="4"/>
        <v>8</v>
      </c>
      <c r="H55" s="19">
        <f t="shared" si="4"/>
        <v>0</v>
      </c>
      <c r="I55" s="19">
        <f t="shared" si="4"/>
        <v>0</v>
      </c>
      <c r="J55" s="19">
        <f t="shared" si="4"/>
        <v>0</v>
      </c>
      <c r="K55" s="19">
        <f t="shared" si="4"/>
        <v>8</v>
      </c>
      <c r="L55" s="19">
        <f t="shared" si="4"/>
        <v>8</v>
      </c>
      <c r="M55" s="19">
        <f t="shared" si="4"/>
        <v>8</v>
      </c>
      <c r="N55" s="19">
        <f t="shared" si="4"/>
        <v>0</v>
      </c>
      <c r="O55" s="19">
        <f t="shared" si="4"/>
        <v>6</v>
      </c>
      <c r="P55" s="19">
        <f t="shared" si="4"/>
        <v>3</v>
      </c>
      <c r="Q55" s="19">
        <f t="shared" si="4"/>
        <v>0</v>
      </c>
      <c r="R55" s="19">
        <f t="shared" si="4"/>
        <v>0</v>
      </c>
      <c r="S55" s="19">
        <f t="shared" si="4"/>
        <v>0</v>
      </c>
      <c r="T55" s="19">
        <f t="shared" si="4"/>
        <v>1.5</v>
      </c>
      <c r="U55" s="19">
        <f t="shared" si="4"/>
        <v>7</v>
      </c>
      <c r="V55" s="19">
        <f t="shared" si="4"/>
        <v>8</v>
      </c>
      <c r="W55" s="19">
        <f t="shared" si="4"/>
        <v>2</v>
      </c>
      <c r="X55" s="19">
        <f t="shared" si="4"/>
        <v>0</v>
      </c>
      <c r="Y55" s="19">
        <f t="shared" si="4"/>
        <v>3</v>
      </c>
      <c r="Z55" s="19">
        <f t="shared" si="4"/>
        <v>0</v>
      </c>
      <c r="AA55" s="19">
        <f t="shared" si="4"/>
        <v>0</v>
      </c>
      <c r="AB55" s="19">
        <f t="shared" si="4"/>
        <v>7</v>
      </c>
      <c r="AC55" s="19">
        <f t="shared" si="4"/>
        <v>2</v>
      </c>
      <c r="AD55" s="19">
        <f t="shared" si="4"/>
        <v>2</v>
      </c>
      <c r="AE55" s="19">
        <f t="shared" si="4"/>
        <v>7</v>
      </c>
      <c r="AF55" s="19">
        <f t="shared" si="4"/>
        <v>3</v>
      </c>
      <c r="AG55" s="19">
        <f t="shared" si="4"/>
        <v>3</v>
      </c>
      <c r="AH55" s="19">
        <f t="shared" si="4"/>
        <v>8</v>
      </c>
      <c r="AI55" s="19">
        <f t="shared" si="4"/>
        <v>8</v>
      </c>
      <c r="AJ55" s="19">
        <f t="shared" si="4"/>
        <v>8</v>
      </c>
      <c r="AK55" s="49">
        <f t="shared" si="4"/>
        <v>8</v>
      </c>
    </row>
    <row r="56" spans="1:37" ht="16.5" thickBot="1" x14ac:dyDescent="0.3">
      <c r="A56" s="59" t="s">
        <v>9</v>
      </c>
      <c r="B56" s="60"/>
      <c r="C56" s="61"/>
      <c r="D56" s="12">
        <f>D55+D46+D44+D42+D23</f>
        <v>36</v>
      </c>
      <c r="E56" s="12">
        <f t="shared" ref="E56:AK56" si="5">E55+E46+E44+E42+E23</f>
        <v>26</v>
      </c>
      <c r="F56" s="12">
        <f t="shared" si="5"/>
        <v>35</v>
      </c>
      <c r="G56" s="12">
        <f t="shared" si="5"/>
        <v>30</v>
      </c>
      <c r="H56" s="12">
        <f t="shared" si="5"/>
        <v>0</v>
      </c>
      <c r="I56" s="12">
        <f t="shared" si="5"/>
        <v>0</v>
      </c>
      <c r="J56" s="12">
        <f t="shared" si="5"/>
        <v>0</v>
      </c>
      <c r="K56" s="12">
        <f t="shared" si="5"/>
        <v>30</v>
      </c>
      <c r="L56" s="12">
        <f t="shared" si="5"/>
        <v>36</v>
      </c>
      <c r="M56" s="12">
        <f t="shared" si="5"/>
        <v>35</v>
      </c>
      <c r="N56" s="12">
        <f t="shared" si="5"/>
        <v>24</v>
      </c>
      <c r="O56" s="12">
        <f t="shared" si="5"/>
        <v>28</v>
      </c>
      <c r="P56" s="12">
        <f t="shared" si="5"/>
        <v>29</v>
      </c>
      <c r="Q56" s="12">
        <f t="shared" si="5"/>
        <v>0</v>
      </c>
      <c r="R56" s="12">
        <f t="shared" si="5"/>
        <v>0</v>
      </c>
      <c r="S56" s="12">
        <f t="shared" si="5"/>
        <v>0</v>
      </c>
      <c r="T56" s="12">
        <f t="shared" si="5"/>
        <v>16</v>
      </c>
      <c r="U56" s="12">
        <f t="shared" si="5"/>
        <v>33</v>
      </c>
      <c r="V56" s="12">
        <f t="shared" si="5"/>
        <v>27</v>
      </c>
      <c r="W56" s="12">
        <f t="shared" si="5"/>
        <v>26</v>
      </c>
      <c r="X56" s="12">
        <f t="shared" si="5"/>
        <v>9</v>
      </c>
      <c r="Y56" s="12">
        <f t="shared" si="5"/>
        <v>27</v>
      </c>
      <c r="Z56" s="12">
        <f t="shared" si="5"/>
        <v>19</v>
      </c>
      <c r="AA56" s="12">
        <f t="shared" si="5"/>
        <v>22</v>
      </c>
      <c r="AB56" s="12">
        <f t="shared" si="5"/>
        <v>33</v>
      </c>
      <c r="AC56" s="12">
        <f t="shared" si="5"/>
        <v>26</v>
      </c>
      <c r="AD56" s="12">
        <f t="shared" si="5"/>
        <v>22</v>
      </c>
      <c r="AE56" s="12">
        <f t="shared" si="5"/>
        <v>31</v>
      </c>
      <c r="AF56" s="12">
        <f t="shared" si="5"/>
        <v>29</v>
      </c>
      <c r="AG56" s="12">
        <f t="shared" si="5"/>
        <v>31</v>
      </c>
      <c r="AH56" s="12">
        <f t="shared" si="5"/>
        <v>33</v>
      </c>
      <c r="AI56" s="12">
        <f t="shared" si="5"/>
        <v>36</v>
      </c>
      <c r="AJ56" s="12">
        <f t="shared" si="5"/>
        <v>35</v>
      </c>
      <c r="AK56" s="50">
        <f t="shared" si="5"/>
        <v>36</v>
      </c>
    </row>
    <row r="57" spans="1:37" ht="16.5" thickBot="1" x14ac:dyDescent="0.3">
      <c r="A57" s="59" t="s">
        <v>72</v>
      </c>
      <c r="B57" s="60"/>
      <c r="C57" s="61"/>
      <c r="D57" s="12"/>
      <c r="E57" s="114">
        <f>ROUND((E56+F56+G56)/3,1)</f>
        <v>30.3</v>
      </c>
      <c r="F57" s="115"/>
      <c r="G57" s="116"/>
      <c r="H57" s="114">
        <f t="shared" ref="H57" si="6">ROUND((H56+I56+J56)/3,1)</f>
        <v>0</v>
      </c>
      <c r="I57" s="115"/>
      <c r="J57" s="116"/>
      <c r="K57" s="114">
        <f t="shared" ref="K57" si="7">ROUND((K56+L56+M56)/3,1)</f>
        <v>33.700000000000003</v>
      </c>
      <c r="L57" s="115"/>
      <c r="M57" s="116"/>
      <c r="N57" s="114">
        <f t="shared" ref="N57" si="8">ROUND((N56+O56+P56)/3,1)</f>
        <v>27</v>
      </c>
      <c r="O57" s="115"/>
      <c r="P57" s="116"/>
      <c r="Q57" s="114">
        <f t="shared" ref="Q57" si="9">ROUND((Q56+R56+S56)/3,1)</f>
        <v>0</v>
      </c>
      <c r="R57" s="115"/>
      <c r="S57" s="116"/>
      <c r="T57" s="114">
        <f t="shared" ref="T57" si="10">ROUND((T56+U56+V56)/3,1)</f>
        <v>25.3</v>
      </c>
      <c r="U57" s="115"/>
      <c r="V57" s="116"/>
      <c r="W57" s="114">
        <f t="shared" ref="W57" si="11">ROUND((W56+X56+Y56)/3,1)</f>
        <v>20.7</v>
      </c>
      <c r="X57" s="115"/>
      <c r="Y57" s="116"/>
      <c r="Z57" s="114">
        <f t="shared" ref="Z57" si="12">ROUND((Z56+AA56+AB56)/3,1)</f>
        <v>24.7</v>
      </c>
      <c r="AA57" s="115"/>
      <c r="AB57" s="116"/>
      <c r="AC57" s="114">
        <f t="shared" ref="AC57" si="13">ROUND((AC56+AD56+AE56)/3,1)</f>
        <v>26.3</v>
      </c>
      <c r="AD57" s="115"/>
      <c r="AE57" s="116"/>
      <c r="AF57" s="114">
        <f t="shared" ref="AF57" si="14">ROUND((AF56+AG56+AH56)/3,1)</f>
        <v>31</v>
      </c>
      <c r="AG57" s="115"/>
      <c r="AH57" s="116"/>
      <c r="AI57" s="114">
        <f t="shared" ref="AI57" si="15">ROUND((AI56+AJ56+AK56)/3,1)</f>
        <v>35.700000000000003</v>
      </c>
      <c r="AJ57" s="115"/>
      <c r="AK57" s="116"/>
    </row>
  </sheetData>
  <mergeCells count="275">
    <mergeCell ref="AD38:AD41"/>
    <mergeCell ref="AE38:AE41"/>
    <mergeCell ref="AC57:AE57"/>
    <mergeCell ref="AF57:AH57"/>
    <mergeCell ref="AI57:AK57"/>
    <mergeCell ref="A57:C57"/>
    <mergeCell ref="E57:G57"/>
    <mergeCell ref="H57:J57"/>
    <mergeCell ref="K57:M57"/>
    <mergeCell ref="N57:P57"/>
    <mergeCell ref="Q57:S57"/>
    <mergeCell ref="T57:V57"/>
    <mergeCell ref="W57:Y57"/>
    <mergeCell ref="Z57:AB57"/>
    <mergeCell ref="AC38:AC41"/>
    <mergeCell ref="S31:S37"/>
    <mergeCell ref="AK31:AK37"/>
    <mergeCell ref="F38:F41"/>
    <mergeCell ref="I38:I41"/>
    <mergeCell ref="J38:J41"/>
    <mergeCell ref="K38:K41"/>
    <mergeCell ref="L38:L41"/>
    <mergeCell ref="M38:M41"/>
    <mergeCell ref="N38:N41"/>
    <mergeCell ref="O38:O41"/>
    <mergeCell ref="P38:P41"/>
    <mergeCell ref="Q38:Q41"/>
    <mergeCell ref="R38:R41"/>
    <mergeCell ref="S38:S41"/>
    <mergeCell ref="AC31:AC37"/>
    <mergeCell ref="AD31:AD37"/>
    <mergeCell ref="AE31:AE37"/>
    <mergeCell ref="AF31:AF37"/>
    <mergeCell ref="AG31:AG37"/>
    <mergeCell ref="X31:X37"/>
    <mergeCell ref="AI38:AI41"/>
    <mergeCell ref="AJ38:AJ41"/>
    <mergeCell ref="AK38:AK41"/>
    <mergeCell ref="AA31:AA37"/>
    <mergeCell ref="AB31:AB37"/>
    <mergeCell ref="AG38:AG41"/>
    <mergeCell ref="AH38:AH41"/>
    <mergeCell ref="Y38:Y41"/>
    <mergeCell ref="I31:I37"/>
    <mergeCell ref="J31:J37"/>
    <mergeCell ref="K31:K37"/>
    <mergeCell ref="L31:L37"/>
    <mergeCell ref="M31:M37"/>
    <mergeCell ref="N31:N37"/>
    <mergeCell ref="O31:O37"/>
    <mergeCell ref="P31:P37"/>
    <mergeCell ref="Q31:Q37"/>
    <mergeCell ref="R31:R37"/>
    <mergeCell ref="T38:T41"/>
    <mergeCell ref="U38:U41"/>
    <mergeCell ref="V38:V41"/>
    <mergeCell ref="W38:W41"/>
    <mergeCell ref="X38:X41"/>
    <mergeCell ref="AF38:AF41"/>
    <mergeCell ref="Z38:Z41"/>
    <mergeCell ref="AA38:AA41"/>
    <mergeCell ref="AB38:AB41"/>
    <mergeCell ref="T31:T37"/>
    <mergeCell ref="U31:U37"/>
    <mergeCell ref="V31:V37"/>
    <mergeCell ref="W31:W37"/>
    <mergeCell ref="AH31:AH37"/>
    <mergeCell ref="AI31:AI37"/>
    <mergeCell ref="AK19:AK22"/>
    <mergeCell ref="AI19:AI22"/>
    <mergeCell ref="AK24:AK26"/>
    <mergeCell ref="AI24:AI26"/>
    <mergeCell ref="AJ24:AJ26"/>
    <mergeCell ref="AK27:AK30"/>
    <mergeCell ref="AI27:AI30"/>
    <mergeCell ref="AJ27:AJ30"/>
    <mergeCell ref="U19:U22"/>
    <mergeCell ref="V19:V22"/>
    <mergeCell ref="W19:W22"/>
    <mergeCell ref="X19:X22"/>
    <mergeCell ref="Y19:Y22"/>
    <mergeCell ref="Z19:Z22"/>
    <mergeCell ref="T19:T22"/>
    <mergeCell ref="AJ31:AJ37"/>
    <mergeCell ref="Y31:Y37"/>
    <mergeCell ref="Z31:Z37"/>
    <mergeCell ref="F27:F30"/>
    <mergeCell ref="I27:I30"/>
    <mergeCell ref="J27:J30"/>
    <mergeCell ref="K27:K30"/>
    <mergeCell ref="L27:L30"/>
    <mergeCell ref="M27:M30"/>
    <mergeCell ref="N27:N30"/>
    <mergeCell ref="O27:O30"/>
    <mergeCell ref="P27:P30"/>
    <mergeCell ref="Q27:Q30"/>
    <mergeCell ref="R27:R30"/>
    <mergeCell ref="S27:S30"/>
    <mergeCell ref="T27:T30"/>
    <mergeCell ref="U27:U30"/>
    <mergeCell ref="V27:V30"/>
    <mergeCell ref="AF24:AF26"/>
    <mergeCell ref="AG24:AG26"/>
    <mergeCell ref="AH24:AH26"/>
    <mergeCell ref="AG27:AG30"/>
    <mergeCell ref="AH27:AH30"/>
    <mergeCell ref="Z27:Z30"/>
    <mergeCell ref="AA27:AA30"/>
    <mergeCell ref="AB27:AB30"/>
    <mergeCell ref="AC27:AC30"/>
    <mergeCell ref="AD27:AD30"/>
    <mergeCell ref="AE27:AE30"/>
    <mergeCell ref="AF27:AF30"/>
    <mergeCell ref="W27:W30"/>
    <mergeCell ref="X27:X30"/>
    <mergeCell ref="Y27:Y30"/>
    <mergeCell ref="K24:K26"/>
    <mergeCell ref="L24:L26"/>
    <mergeCell ref="M24:M26"/>
    <mergeCell ref="N24:N26"/>
    <mergeCell ref="O24:O26"/>
    <mergeCell ref="P24:P26"/>
    <mergeCell ref="AD24:AD26"/>
    <mergeCell ref="AE24:AE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T24:T26"/>
    <mergeCell ref="U24:U26"/>
    <mergeCell ref="S24:S26"/>
    <mergeCell ref="Y10:Y18"/>
    <mergeCell ref="Z10:Z18"/>
    <mergeCell ref="AG10:AG18"/>
    <mergeCell ref="AH10:AH18"/>
    <mergeCell ref="AI10:AI18"/>
    <mergeCell ref="AJ10:AJ18"/>
    <mergeCell ref="AA10:AA18"/>
    <mergeCell ref="AE19:AE22"/>
    <mergeCell ref="AF19:AF22"/>
    <mergeCell ref="AG19:AG22"/>
    <mergeCell ref="AH19:AH22"/>
    <mergeCell ref="AA19:AA22"/>
    <mergeCell ref="AB19:AB22"/>
    <mergeCell ref="AC19:AC22"/>
    <mergeCell ref="AD19:AD22"/>
    <mergeCell ref="AJ19:AJ22"/>
    <mergeCell ref="AB7:AB9"/>
    <mergeCell ref="AC7:AC9"/>
    <mergeCell ref="T7:T9"/>
    <mergeCell ref="F19:F22"/>
    <mergeCell ref="G19:G22"/>
    <mergeCell ref="H19:H22"/>
    <mergeCell ref="I19:I22"/>
    <mergeCell ref="J19:J22"/>
    <mergeCell ref="P19:P22"/>
    <mergeCell ref="Q19:Q22"/>
    <mergeCell ref="R19:R22"/>
    <mergeCell ref="S19:S22"/>
    <mergeCell ref="K19:K22"/>
    <mergeCell ref="L19:L22"/>
    <mergeCell ref="M19:M22"/>
    <mergeCell ref="N19:N22"/>
    <mergeCell ref="O19:O22"/>
    <mergeCell ref="R10:R18"/>
    <mergeCell ref="S10:S18"/>
    <mergeCell ref="T10:T18"/>
    <mergeCell ref="U10:U18"/>
    <mergeCell ref="V10:V18"/>
    <mergeCell ref="W10:W18"/>
    <mergeCell ref="X10:X18"/>
    <mergeCell ref="K10:K18"/>
    <mergeCell ref="L10:L18"/>
    <mergeCell ref="M10:M18"/>
    <mergeCell ref="AI7:AI9"/>
    <mergeCell ref="AJ7:AJ9"/>
    <mergeCell ref="AK7:AK9"/>
    <mergeCell ref="N10:N18"/>
    <mergeCell ref="O10:O18"/>
    <mergeCell ref="P10:P18"/>
    <mergeCell ref="Q10:Q18"/>
    <mergeCell ref="AD7:AD9"/>
    <mergeCell ref="AE7:AE9"/>
    <mergeCell ref="AK10:AK18"/>
    <mergeCell ref="AB10:AB18"/>
    <mergeCell ref="AC10:AC18"/>
    <mergeCell ref="AD10:AD18"/>
    <mergeCell ref="AE10:AE18"/>
    <mergeCell ref="AF10:AF18"/>
    <mergeCell ref="AF7:AF9"/>
    <mergeCell ref="AG7:AG9"/>
    <mergeCell ref="AH7:AH9"/>
    <mergeCell ref="Y7:Y9"/>
    <mergeCell ref="Z7:Z9"/>
    <mergeCell ref="AA7:AA9"/>
    <mergeCell ref="U7:U9"/>
    <mergeCell ref="V7:V9"/>
    <mergeCell ref="W7:W9"/>
    <mergeCell ref="X7:X9"/>
    <mergeCell ref="AI5:AK5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5:V5"/>
    <mergeCell ref="W5:Y5"/>
    <mergeCell ref="Z5:AB5"/>
    <mergeCell ref="AC5:AE5"/>
    <mergeCell ref="AF5:AH5"/>
    <mergeCell ref="E5:G5"/>
    <mergeCell ref="H5:J5"/>
    <mergeCell ref="K5:M5"/>
    <mergeCell ref="N5:P5"/>
    <mergeCell ref="Q5:S5"/>
    <mergeCell ref="G31:G37"/>
    <mergeCell ref="H31:H37"/>
    <mergeCell ref="B24:B41"/>
    <mergeCell ref="D38:D41"/>
    <mergeCell ref="G38:G41"/>
    <mergeCell ref="H38:H41"/>
    <mergeCell ref="G24:G26"/>
    <mergeCell ref="H24:H26"/>
    <mergeCell ref="G27:G30"/>
    <mergeCell ref="H27:H30"/>
    <mergeCell ref="F31:F37"/>
    <mergeCell ref="E19:E22"/>
    <mergeCell ref="E24:E26"/>
    <mergeCell ref="E27:E30"/>
    <mergeCell ref="E31:E37"/>
    <mergeCell ref="E38:E41"/>
    <mergeCell ref="Q24:Q26"/>
    <mergeCell ref="R24:R26"/>
    <mergeCell ref="F24:F26"/>
    <mergeCell ref="I24:I26"/>
    <mergeCell ref="J24:J26"/>
    <mergeCell ref="A3:D3"/>
    <mergeCell ref="A4:D4"/>
    <mergeCell ref="B7:B22"/>
    <mergeCell ref="A7:A22"/>
    <mergeCell ref="D19:D22"/>
    <mergeCell ref="D10:D18"/>
    <mergeCell ref="E10:E18"/>
    <mergeCell ref="F10:F18"/>
    <mergeCell ref="G10:G18"/>
    <mergeCell ref="H10:H18"/>
    <mergeCell ref="I10:I18"/>
    <mergeCell ref="J10:J18"/>
    <mergeCell ref="A56:C56"/>
    <mergeCell ref="D7:D9"/>
    <mergeCell ref="D24:D26"/>
    <mergeCell ref="D27:D30"/>
    <mergeCell ref="A55:C55"/>
    <mergeCell ref="A46:C46"/>
    <mergeCell ref="A42:C42"/>
    <mergeCell ref="A44:C44"/>
    <mergeCell ref="A23:C23"/>
    <mergeCell ref="A24:A41"/>
    <mergeCell ref="B47:B53"/>
    <mergeCell ref="A47:A53"/>
    <mergeCell ref="D31:D37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57"/>
  <sheetViews>
    <sheetView tabSelected="1" zoomScale="80" zoomScaleNormal="80" workbookViewId="0">
      <selection activeCell="T7" sqref="T7:T9"/>
    </sheetView>
  </sheetViews>
  <sheetFormatPr defaultRowHeight="15" x14ac:dyDescent="0.25"/>
  <cols>
    <col min="1" max="1" width="2.85546875" customWidth="1"/>
    <col min="2" max="2" width="28.85546875" customWidth="1"/>
    <col min="3" max="3" width="81.5703125" customWidth="1"/>
    <col min="4" max="4" width="7.5703125" customWidth="1"/>
    <col min="5" max="9" width="4.7109375" customWidth="1"/>
    <col min="10" max="11" width="5.28515625" customWidth="1"/>
    <col min="12" max="12" width="5.5703125" customWidth="1"/>
    <col min="13" max="17" width="4.28515625" customWidth="1"/>
    <col min="18" max="19" width="4.140625" customWidth="1"/>
    <col min="20" max="20" width="4.5703125" customWidth="1"/>
    <col min="21" max="25" width="5.140625" customWidth="1"/>
    <col min="26" max="27" width="4.42578125" customWidth="1"/>
    <col min="28" max="28" width="5.140625" customWidth="1"/>
    <col min="29" max="33" width="4.42578125" customWidth="1"/>
    <col min="34" max="35" width="4.7109375" customWidth="1"/>
    <col min="36" max="36" width="5" customWidth="1"/>
  </cols>
  <sheetData>
    <row r="3" spans="1:36" ht="18.75" x14ac:dyDescent="0.25">
      <c r="A3" s="86" t="s">
        <v>0</v>
      </c>
      <c r="B3" s="86"/>
      <c r="C3" s="86"/>
      <c r="D3" s="86"/>
    </row>
    <row r="4" spans="1:36" ht="19.5" thickBot="1" x14ac:dyDescent="0.3">
      <c r="A4" s="86" t="s">
        <v>1</v>
      </c>
      <c r="B4" s="86"/>
      <c r="C4" s="86"/>
      <c r="D4" s="86"/>
    </row>
    <row r="5" spans="1:36" s="6" customFormat="1" ht="26.25" customHeight="1" thickTop="1" thickBot="1" x14ac:dyDescent="0.3">
      <c r="A5" s="5"/>
      <c r="E5" s="140" t="s">
        <v>26</v>
      </c>
      <c r="F5" s="140"/>
      <c r="G5" s="140"/>
      <c r="H5" s="140"/>
      <c r="I5" s="140"/>
      <c r="J5" s="140"/>
      <c r="K5" s="140"/>
      <c r="L5" s="140"/>
      <c r="M5" s="140" t="s">
        <v>28</v>
      </c>
      <c r="N5" s="140"/>
      <c r="O5" s="140"/>
      <c r="P5" s="140"/>
      <c r="Q5" s="140"/>
      <c r="R5" s="140"/>
      <c r="S5" s="140"/>
      <c r="T5" s="140"/>
      <c r="U5" s="141" t="s">
        <v>35</v>
      </c>
      <c r="V5" s="141"/>
      <c r="W5" s="141"/>
      <c r="X5" s="141"/>
      <c r="Y5" s="141"/>
      <c r="Z5" s="141"/>
      <c r="AA5" s="141"/>
      <c r="AB5" s="141"/>
      <c r="AC5" s="142" t="s">
        <v>36</v>
      </c>
      <c r="AD5" s="143"/>
      <c r="AE5" s="143"/>
      <c r="AF5" s="143"/>
      <c r="AG5" s="143"/>
      <c r="AH5" s="144"/>
      <c r="AI5" s="145"/>
      <c r="AJ5" s="146"/>
    </row>
    <row r="6" spans="1:36" ht="79.5" thickTop="1" thickBot="1" x14ac:dyDescent="0.3">
      <c r="A6" s="13" t="s">
        <v>2</v>
      </c>
      <c r="B6" s="15" t="s">
        <v>3</v>
      </c>
      <c r="C6" s="14" t="s">
        <v>4</v>
      </c>
      <c r="D6" s="17" t="s">
        <v>5</v>
      </c>
      <c r="E6" s="18" t="s">
        <v>80</v>
      </c>
      <c r="F6" s="18" t="s">
        <v>81</v>
      </c>
      <c r="G6" s="18" t="s">
        <v>82</v>
      </c>
      <c r="H6" s="18" t="s">
        <v>83</v>
      </c>
      <c r="I6" s="18" t="s">
        <v>84</v>
      </c>
      <c r="J6" s="18" t="s">
        <v>85</v>
      </c>
      <c r="K6" s="18" t="s">
        <v>86</v>
      </c>
      <c r="L6" s="18" t="s">
        <v>87</v>
      </c>
      <c r="M6" s="18" t="s">
        <v>80</v>
      </c>
      <c r="N6" s="18" t="s">
        <v>81</v>
      </c>
      <c r="O6" s="18" t="s">
        <v>82</v>
      </c>
      <c r="P6" s="18" t="s">
        <v>83</v>
      </c>
      <c r="Q6" s="18" t="s">
        <v>84</v>
      </c>
      <c r="R6" s="18" t="s">
        <v>85</v>
      </c>
      <c r="S6" s="18" t="s">
        <v>86</v>
      </c>
      <c r="T6" s="18" t="s">
        <v>87</v>
      </c>
      <c r="U6" s="18" t="s">
        <v>80</v>
      </c>
      <c r="V6" s="18" t="s">
        <v>81</v>
      </c>
      <c r="W6" s="18" t="s">
        <v>82</v>
      </c>
      <c r="X6" s="18" t="s">
        <v>83</v>
      </c>
      <c r="Y6" s="18" t="s">
        <v>84</v>
      </c>
      <c r="Z6" s="18" t="s">
        <v>85</v>
      </c>
      <c r="AA6" s="18" t="s">
        <v>86</v>
      </c>
      <c r="AB6" s="18" t="s">
        <v>87</v>
      </c>
      <c r="AC6" s="18" t="s">
        <v>80</v>
      </c>
      <c r="AD6" s="18" t="s">
        <v>81</v>
      </c>
      <c r="AE6" s="18" t="s">
        <v>82</v>
      </c>
      <c r="AF6" s="18" t="s">
        <v>83</v>
      </c>
      <c r="AG6" s="18" t="s">
        <v>84</v>
      </c>
      <c r="AH6" s="18" t="s">
        <v>85</v>
      </c>
      <c r="AI6" s="18" t="s">
        <v>86</v>
      </c>
      <c r="AJ6" s="18" t="s">
        <v>87</v>
      </c>
    </row>
    <row r="7" spans="1:36" ht="16.5" thickTop="1" x14ac:dyDescent="0.25">
      <c r="A7" s="79">
        <v>1</v>
      </c>
      <c r="B7" s="79" t="s">
        <v>6</v>
      </c>
      <c r="C7" s="117" t="s">
        <v>88</v>
      </c>
      <c r="D7" s="62">
        <v>2</v>
      </c>
      <c r="E7" s="82"/>
      <c r="F7" s="82">
        <v>1</v>
      </c>
      <c r="G7" s="55"/>
      <c r="H7" s="55"/>
      <c r="I7" s="118">
        <v>2</v>
      </c>
      <c r="J7" s="82">
        <v>2</v>
      </c>
      <c r="K7" s="82">
        <v>2</v>
      </c>
      <c r="L7" s="82">
        <v>2</v>
      </c>
      <c r="M7" s="82"/>
      <c r="N7" s="82">
        <v>2</v>
      </c>
      <c r="O7" s="55"/>
      <c r="P7" s="55"/>
      <c r="Q7" s="118">
        <v>2</v>
      </c>
      <c r="R7" s="82">
        <v>2</v>
      </c>
      <c r="S7" s="82">
        <v>2</v>
      </c>
      <c r="T7" s="82"/>
      <c r="U7" s="82"/>
      <c r="V7" s="82">
        <v>2</v>
      </c>
      <c r="W7" s="55"/>
      <c r="X7" s="55"/>
      <c r="Y7" s="82">
        <v>2</v>
      </c>
      <c r="Z7" s="82">
        <v>2</v>
      </c>
      <c r="AA7" s="82">
        <v>2</v>
      </c>
      <c r="AB7" s="82"/>
      <c r="AC7" s="82"/>
      <c r="AD7" s="82">
        <v>1</v>
      </c>
      <c r="AE7" s="55"/>
      <c r="AF7" s="55"/>
      <c r="AG7" s="118">
        <v>2</v>
      </c>
      <c r="AH7" s="82">
        <v>2</v>
      </c>
      <c r="AI7" s="82">
        <v>2</v>
      </c>
      <c r="AJ7" s="82">
        <v>2</v>
      </c>
    </row>
    <row r="8" spans="1:36" ht="15.75" x14ac:dyDescent="0.25">
      <c r="A8" s="80"/>
      <c r="B8" s="80"/>
      <c r="C8" s="119" t="s">
        <v>89</v>
      </c>
      <c r="D8" s="63"/>
      <c r="E8" s="83"/>
      <c r="F8" s="83"/>
      <c r="G8" s="56"/>
      <c r="H8" s="56"/>
      <c r="I8" s="120"/>
      <c r="J8" s="83"/>
      <c r="K8" s="83"/>
      <c r="L8" s="83"/>
      <c r="M8" s="83"/>
      <c r="N8" s="83"/>
      <c r="O8" s="56"/>
      <c r="P8" s="56"/>
      <c r="Q8" s="120"/>
      <c r="R8" s="83"/>
      <c r="S8" s="83"/>
      <c r="T8" s="83"/>
      <c r="U8" s="83"/>
      <c r="V8" s="83"/>
      <c r="W8" s="56"/>
      <c r="X8" s="56"/>
      <c r="Y8" s="83"/>
      <c r="Z8" s="83"/>
      <c r="AA8" s="83"/>
      <c r="AB8" s="83"/>
      <c r="AC8" s="83"/>
      <c r="AD8" s="83"/>
      <c r="AE8" s="56"/>
      <c r="AF8" s="56"/>
      <c r="AG8" s="120"/>
      <c r="AH8" s="83"/>
      <c r="AI8" s="83"/>
      <c r="AJ8" s="83"/>
    </row>
    <row r="9" spans="1:36" ht="16.5" thickBot="1" x14ac:dyDescent="0.3">
      <c r="A9" s="80"/>
      <c r="B9" s="80"/>
      <c r="C9" s="119" t="s">
        <v>90</v>
      </c>
      <c r="D9" s="64"/>
      <c r="E9" s="83"/>
      <c r="F9" s="83"/>
      <c r="G9" s="56"/>
      <c r="H9" s="56"/>
      <c r="I9" s="120"/>
      <c r="J9" s="83"/>
      <c r="K9" s="83"/>
      <c r="L9" s="83"/>
      <c r="M9" s="83"/>
      <c r="N9" s="83"/>
      <c r="O9" s="56"/>
      <c r="P9" s="56"/>
      <c r="Q9" s="120"/>
      <c r="R9" s="83"/>
      <c r="S9" s="83"/>
      <c r="T9" s="83"/>
      <c r="U9" s="83"/>
      <c r="V9" s="83"/>
      <c r="W9" s="56"/>
      <c r="X9" s="56"/>
      <c r="Y9" s="83"/>
      <c r="Z9" s="83"/>
      <c r="AA9" s="83"/>
      <c r="AB9" s="83"/>
      <c r="AC9" s="83"/>
      <c r="AD9" s="83"/>
      <c r="AE9" s="56"/>
      <c r="AF9" s="56"/>
      <c r="AG9" s="120"/>
      <c r="AH9" s="83"/>
      <c r="AI9" s="83"/>
      <c r="AJ9" s="83"/>
    </row>
    <row r="10" spans="1:36" ht="16.5" thickTop="1" x14ac:dyDescent="0.25">
      <c r="A10" s="80"/>
      <c r="B10" s="80"/>
      <c r="C10" s="121" t="s">
        <v>91</v>
      </c>
      <c r="D10" s="88">
        <v>7</v>
      </c>
      <c r="E10" s="82"/>
      <c r="F10" s="82">
        <v>6</v>
      </c>
      <c r="G10" s="55"/>
      <c r="H10" s="55"/>
      <c r="I10" s="118">
        <v>7</v>
      </c>
      <c r="J10" s="82">
        <v>7</v>
      </c>
      <c r="K10" s="82">
        <v>5</v>
      </c>
      <c r="L10" s="82">
        <v>5</v>
      </c>
      <c r="M10" s="82"/>
      <c r="N10" s="82">
        <v>6</v>
      </c>
      <c r="O10" s="55"/>
      <c r="P10" s="55"/>
      <c r="Q10" s="118">
        <v>5</v>
      </c>
      <c r="R10" s="82">
        <v>7</v>
      </c>
      <c r="S10" s="82">
        <v>6</v>
      </c>
      <c r="T10" s="82"/>
      <c r="U10" s="82"/>
      <c r="V10" s="82">
        <v>5</v>
      </c>
      <c r="W10" s="55"/>
      <c r="X10" s="55"/>
      <c r="Y10" s="118">
        <v>4</v>
      </c>
      <c r="Z10" s="82">
        <v>7</v>
      </c>
      <c r="AA10" s="82">
        <v>5</v>
      </c>
      <c r="AB10" s="82"/>
      <c r="AC10" s="82"/>
      <c r="AD10" s="82">
        <v>7</v>
      </c>
      <c r="AE10" s="55"/>
      <c r="AF10" s="55"/>
      <c r="AG10" s="118">
        <v>6</v>
      </c>
      <c r="AH10" s="82">
        <v>7</v>
      </c>
      <c r="AI10" s="82">
        <v>5</v>
      </c>
      <c r="AJ10" s="82">
        <v>6</v>
      </c>
    </row>
    <row r="11" spans="1:36" ht="47.25" x14ac:dyDescent="0.25">
      <c r="A11" s="80"/>
      <c r="B11" s="80"/>
      <c r="C11" s="122" t="s">
        <v>92</v>
      </c>
      <c r="D11" s="89"/>
      <c r="E11" s="83"/>
      <c r="F11" s="83"/>
      <c r="G11" s="56"/>
      <c r="H11" s="56"/>
      <c r="I11" s="120"/>
      <c r="J11" s="83"/>
      <c r="K11" s="83"/>
      <c r="L11" s="83"/>
      <c r="M11" s="83"/>
      <c r="N11" s="83"/>
      <c r="O11" s="56"/>
      <c r="P11" s="56"/>
      <c r="Q11" s="120"/>
      <c r="R11" s="83"/>
      <c r="S11" s="83"/>
      <c r="T11" s="83"/>
      <c r="U11" s="83"/>
      <c r="V11" s="83"/>
      <c r="W11" s="56"/>
      <c r="X11" s="56"/>
      <c r="Y11" s="120"/>
      <c r="Z11" s="83"/>
      <c r="AA11" s="83"/>
      <c r="AB11" s="83"/>
      <c r="AC11" s="83"/>
      <c r="AD11" s="83"/>
      <c r="AE11" s="56"/>
      <c r="AF11" s="56"/>
      <c r="AG11" s="120"/>
      <c r="AH11" s="83"/>
      <c r="AI11" s="83"/>
      <c r="AJ11" s="83"/>
    </row>
    <row r="12" spans="1:36" ht="31.5" x14ac:dyDescent="0.25">
      <c r="A12" s="80"/>
      <c r="B12" s="80"/>
      <c r="C12" s="123" t="s">
        <v>93</v>
      </c>
      <c r="D12" s="89"/>
      <c r="E12" s="83"/>
      <c r="F12" s="83"/>
      <c r="G12" s="56"/>
      <c r="H12" s="56"/>
      <c r="I12" s="120"/>
      <c r="J12" s="83"/>
      <c r="K12" s="83"/>
      <c r="L12" s="83"/>
      <c r="M12" s="83"/>
      <c r="N12" s="83"/>
      <c r="O12" s="56"/>
      <c r="P12" s="56"/>
      <c r="Q12" s="120"/>
      <c r="R12" s="83"/>
      <c r="S12" s="83"/>
      <c r="T12" s="83"/>
      <c r="U12" s="83"/>
      <c r="V12" s="83"/>
      <c r="W12" s="56"/>
      <c r="X12" s="56"/>
      <c r="Y12" s="120"/>
      <c r="Z12" s="83"/>
      <c r="AA12" s="83"/>
      <c r="AB12" s="83"/>
      <c r="AC12" s="83"/>
      <c r="AD12" s="83"/>
      <c r="AE12" s="56"/>
      <c r="AF12" s="56"/>
      <c r="AG12" s="120"/>
      <c r="AH12" s="83"/>
      <c r="AI12" s="83"/>
      <c r="AJ12" s="83"/>
    </row>
    <row r="13" spans="1:36" ht="31.5" x14ac:dyDescent="0.25">
      <c r="A13" s="80"/>
      <c r="B13" s="80"/>
      <c r="C13" s="123" t="s">
        <v>94</v>
      </c>
      <c r="D13" s="89"/>
      <c r="E13" s="83"/>
      <c r="F13" s="83"/>
      <c r="G13" s="56"/>
      <c r="H13" s="56"/>
      <c r="I13" s="120"/>
      <c r="J13" s="83"/>
      <c r="K13" s="83"/>
      <c r="L13" s="83"/>
      <c r="M13" s="83"/>
      <c r="N13" s="83"/>
      <c r="O13" s="56"/>
      <c r="P13" s="56"/>
      <c r="Q13" s="120"/>
      <c r="R13" s="83"/>
      <c r="S13" s="83"/>
      <c r="T13" s="83"/>
      <c r="U13" s="83"/>
      <c r="V13" s="83"/>
      <c r="W13" s="56"/>
      <c r="X13" s="56"/>
      <c r="Y13" s="120"/>
      <c r="Z13" s="83"/>
      <c r="AA13" s="83"/>
      <c r="AB13" s="83"/>
      <c r="AC13" s="83"/>
      <c r="AD13" s="83"/>
      <c r="AE13" s="56"/>
      <c r="AF13" s="56"/>
      <c r="AG13" s="120"/>
      <c r="AH13" s="83"/>
      <c r="AI13" s="83"/>
      <c r="AJ13" s="83"/>
    </row>
    <row r="14" spans="1:36" ht="31.5" x14ac:dyDescent="0.25">
      <c r="A14" s="80"/>
      <c r="B14" s="80"/>
      <c r="C14" s="123" t="s">
        <v>95</v>
      </c>
      <c r="D14" s="89"/>
      <c r="E14" s="83"/>
      <c r="F14" s="83"/>
      <c r="G14" s="56"/>
      <c r="H14" s="56"/>
      <c r="I14" s="120"/>
      <c r="J14" s="83"/>
      <c r="K14" s="83"/>
      <c r="L14" s="83"/>
      <c r="M14" s="83"/>
      <c r="N14" s="83"/>
      <c r="O14" s="56"/>
      <c r="P14" s="56"/>
      <c r="Q14" s="120"/>
      <c r="R14" s="83"/>
      <c r="S14" s="83"/>
      <c r="T14" s="83"/>
      <c r="U14" s="83"/>
      <c r="V14" s="83"/>
      <c r="W14" s="56"/>
      <c r="X14" s="56"/>
      <c r="Y14" s="120"/>
      <c r="Z14" s="83"/>
      <c r="AA14" s="83"/>
      <c r="AB14" s="83"/>
      <c r="AC14" s="83"/>
      <c r="AD14" s="83"/>
      <c r="AE14" s="56"/>
      <c r="AF14" s="56"/>
      <c r="AG14" s="120"/>
      <c r="AH14" s="83"/>
      <c r="AI14" s="83"/>
      <c r="AJ14" s="83"/>
    </row>
    <row r="15" spans="1:36" ht="15.75" x14ac:dyDescent="0.25">
      <c r="A15" s="80"/>
      <c r="B15" s="80"/>
      <c r="C15" s="123" t="s">
        <v>96</v>
      </c>
      <c r="D15" s="89"/>
      <c r="E15" s="83"/>
      <c r="F15" s="83"/>
      <c r="G15" s="56"/>
      <c r="H15" s="56"/>
      <c r="I15" s="120"/>
      <c r="J15" s="83"/>
      <c r="K15" s="83"/>
      <c r="L15" s="83"/>
      <c r="M15" s="83"/>
      <c r="N15" s="83"/>
      <c r="O15" s="56"/>
      <c r="P15" s="56"/>
      <c r="Q15" s="120"/>
      <c r="R15" s="83"/>
      <c r="S15" s="83"/>
      <c r="T15" s="83"/>
      <c r="U15" s="83"/>
      <c r="V15" s="83"/>
      <c r="W15" s="56"/>
      <c r="X15" s="56"/>
      <c r="Y15" s="120"/>
      <c r="Z15" s="83"/>
      <c r="AA15" s="83"/>
      <c r="AB15" s="83"/>
      <c r="AC15" s="83"/>
      <c r="AD15" s="83"/>
      <c r="AE15" s="56"/>
      <c r="AF15" s="56"/>
      <c r="AG15" s="120"/>
      <c r="AH15" s="83"/>
      <c r="AI15" s="83"/>
      <c r="AJ15" s="83"/>
    </row>
    <row r="16" spans="1:36" ht="31.5" x14ac:dyDescent="0.25">
      <c r="A16" s="80"/>
      <c r="B16" s="80"/>
      <c r="C16" s="123" t="s">
        <v>97</v>
      </c>
      <c r="D16" s="89"/>
      <c r="E16" s="83"/>
      <c r="F16" s="83"/>
      <c r="G16" s="56"/>
      <c r="H16" s="56"/>
      <c r="I16" s="120"/>
      <c r="J16" s="83"/>
      <c r="K16" s="83"/>
      <c r="L16" s="83"/>
      <c r="M16" s="83"/>
      <c r="N16" s="83"/>
      <c r="O16" s="56"/>
      <c r="P16" s="56"/>
      <c r="Q16" s="120"/>
      <c r="R16" s="83"/>
      <c r="S16" s="83"/>
      <c r="T16" s="83"/>
      <c r="U16" s="83"/>
      <c r="V16" s="83"/>
      <c r="W16" s="56"/>
      <c r="X16" s="56"/>
      <c r="Y16" s="120"/>
      <c r="Z16" s="83"/>
      <c r="AA16" s="83"/>
      <c r="AB16" s="83"/>
      <c r="AC16" s="83"/>
      <c r="AD16" s="83"/>
      <c r="AE16" s="56"/>
      <c r="AF16" s="56"/>
      <c r="AG16" s="120"/>
      <c r="AH16" s="83"/>
      <c r="AI16" s="83"/>
      <c r="AJ16" s="83"/>
    </row>
    <row r="17" spans="1:36" ht="31.5" x14ac:dyDescent="0.25">
      <c r="A17" s="80"/>
      <c r="B17" s="80"/>
      <c r="C17" s="123" t="s">
        <v>98</v>
      </c>
      <c r="D17" s="89"/>
      <c r="E17" s="83"/>
      <c r="F17" s="83"/>
      <c r="G17" s="56"/>
      <c r="H17" s="56"/>
      <c r="I17" s="120"/>
      <c r="J17" s="83"/>
      <c r="K17" s="83"/>
      <c r="L17" s="83"/>
      <c r="M17" s="83"/>
      <c r="N17" s="83"/>
      <c r="O17" s="56"/>
      <c r="P17" s="56"/>
      <c r="Q17" s="120"/>
      <c r="R17" s="83"/>
      <c r="S17" s="83"/>
      <c r="T17" s="83"/>
      <c r="U17" s="83"/>
      <c r="V17" s="83"/>
      <c r="W17" s="56"/>
      <c r="X17" s="56"/>
      <c r="Y17" s="120"/>
      <c r="Z17" s="83"/>
      <c r="AA17" s="83"/>
      <c r="AB17" s="83"/>
      <c r="AC17" s="83"/>
      <c r="AD17" s="83"/>
      <c r="AE17" s="56"/>
      <c r="AF17" s="56"/>
      <c r="AG17" s="120"/>
      <c r="AH17" s="83"/>
      <c r="AI17" s="83"/>
      <c r="AJ17" s="83"/>
    </row>
    <row r="18" spans="1:36" ht="32.25" thickBot="1" x14ac:dyDescent="0.3">
      <c r="A18" s="80"/>
      <c r="B18" s="80"/>
      <c r="C18" s="124" t="s">
        <v>7</v>
      </c>
      <c r="D18" s="90"/>
      <c r="E18" s="93"/>
      <c r="F18" s="93"/>
      <c r="G18" s="57"/>
      <c r="H18" s="57"/>
      <c r="I18" s="125"/>
      <c r="J18" s="93"/>
      <c r="K18" s="93"/>
      <c r="L18" s="93"/>
      <c r="M18" s="93"/>
      <c r="N18" s="93"/>
      <c r="O18" s="57"/>
      <c r="P18" s="57"/>
      <c r="Q18" s="125"/>
      <c r="R18" s="93"/>
      <c r="S18" s="93"/>
      <c r="T18" s="93"/>
      <c r="U18" s="93"/>
      <c r="V18" s="93"/>
      <c r="W18" s="57"/>
      <c r="X18" s="57"/>
      <c r="Y18" s="125"/>
      <c r="Z18" s="93"/>
      <c r="AA18" s="93"/>
      <c r="AB18" s="93"/>
      <c r="AC18" s="93"/>
      <c r="AD18" s="93"/>
      <c r="AE18" s="57"/>
      <c r="AF18" s="57"/>
      <c r="AG18" s="125"/>
      <c r="AH18" s="93"/>
      <c r="AI18" s="93"/>
      <c r="AJ18" s="93"/>
    </row>
    <row r="19" spans="1:36" ht="16.5" thickTop="1" x14ac:dyDescent="0.25">
      <c r="A19" s="80"/>
      <c r="B19" s="80"/>
      <c r="C19" s="123" t="s">
        <v>8</v>
      </c>
      <c r="D19" s="87">
        <v>3</v>
      </c>
      <c r="E19" s="82"/>
      <c r="F19" s="82">
        <v>2</v>
      </c>
      <c r="G19" s="55"/>
      <c r="H19" s="55"/>
      <c r="I19" s="118">
        <v>2</v>
      </c>
      <c r="J19" s="82">
        <v>3</v>
      </c>
      <c r="K19" s="82">
        <v>2</v>
      </c>
      <c r="L19" s="82">
        <v>3</v>
      </c>
      <c r="M19" s="82"/>
      <c r="N19" s="82">
        <v>3</v>
      </c>
      <c r="O19" s="55"/>
      <c r="P19" s="55"/>
      <c r="Q19" s="118">
        <v>2</v>
      </c>
      <c r="R19" s="82">
        <v>3</v>
      </c>
      <c r="S19" s="82">
        <v>3</v>
      </c>
      <c r="T19" s="82"/>
      <c r="U19" s="82"/>
      <c r="V19" s="82">
        <v>2</v>
      </c>
      <c r="W19" s="55"/>
      <c r="X19" s="55"/>
      <c r="Y19" s="82">
        <v>2</v>
      </c>
      <c r="Z19" s="82">
        <v>3</v>
      </c>
      <c r="AA19" s="82">
        <v>2</v>
      </c>
      <c r="AB19" s="82"/>
      <c r="AC19" s="82"/>
      <c r="AD19" s="82">
        <v>2</v>
      </c>
      <c r="AE19" s="55"/>
      <c r="AF19" s="55"/>
      <c r="AG19" s="118">
        <v>3</v>
      </c>
      <c r="AH19" s="82">
        <v>3</v>
      </c>
      <c r="AI19" s="82">
        <v>3</v>
      </c>
      <c r="AJ19" s="82">
        <v>2</v>
      </c>
    </row>
    <row r="20" spans="1:36" ht="15.75" x14ac:dyDescent="0.25">
      <c r="A20" s="80"/>
      <c r="B20" s="80"/>
      <c r="C20" s="123" t="s">
        <v>99</v>
      </c>
      <c r="D20" s="66"/>
      <c r="E20" s="83"/>
      <c r="F20" s="83"/>
      <c r="G20" s="56"/>
      <c r="H20" s="56"/>
      <c r="I20" s="120"/>
      <c r="J20" s="83"/>
      <c r="K20" s="83"/>
      <c r="L20" s="83"/>
      <c r="M20" s="83"/>
      <c r="N20" s="83"/>
      <c r="O20" s="56"/>
      <c r="P20" s="56"/>
      <c r="Q20" s="120"/>
      <c r="R20" s="83"/>
      <c r="S20" s="83"/>
      <c r="T20" s="83"/>
      <c r="U20" s="83"/>
      <c r="V20" s="83"/>
      <c r="W20" s="56"/>
      <c r="X20" s="56"/>
      <c r="Y20" s="83"/>
      <c r="Z20" s="83"/>
      <c r="AA20" s="83"/>
      <c r="AB20" s="83"/>
      <c r="AC20" s="83"/>
      <c r="AD20" s="83"/>
      <c r="AE20" s="56"/>
      <c r="AF20" s="56"/>
      <c r="AG20" s="120"/>
      <c r="AH20" s="83"/>
      <c r="AI20" s="83"/>
      <c r="AJ20" s="83"/>
    </row>
    <row r="21" spans="1:36" ht="31.5" x14ac:dyDescent="0.25">
      <c r="A21" s="80"/>
      <c r="B21" s="80"/>
      <c r="C21" s="123" t="s">
        <v>100</v>
      </c>
      <c r="D21" s="66"/>
      <c r="E21" s="83"/>
      <c r="F21" s="83"/>
      <c r="G21" s="56"/>
      <c r="H21" s="56"/>
      <c r="I21" s="120"/>
      <c r="J21" s="83"/>
      <c r="K21" s="83"/>
      <c r="L21" s="83"/>
      <c r="M21" s="83"/>
      <c r="N21" s="83"/>
      <c r="O21" s="56"/>
      <c r="P21" s="56"/>
      <c r="Q21" s="120"/>
      <c r="R21" s="83"/>
      <c r="S21" s="83"/>
      <c r="T21" s="83"/>
      <c r="U21" s="83"/>
      <c r="V21" s="83"/>
      <c r="W21" s="56"/>
      <c r="X21" s="56"/>
      <c r="Y21" s="83"/>
      <c r="Z21" s="83"/>
      <c r="AA21" s="83"/>
      <c r="AB21" s="83"/>
      <c r="AC21" s="83"/>
      <c r="AD21" s="83"/>
      <c r="AE21" s="56"/>
      <c r="AF21" s="56"/>
      <c r="AG21" s="120"/>
      <c r="AH21" s="83"/>
      <c r="AI21" s="83"/>
      <c r="AJ21" s="83"/>
    </row>
    <row r="22" spans="1:36" ht="32.25" thickBot="1" x14ac:dyDescent="0.3">
      <c r="A22" s="81"/>
      <c r="B22" s="81"/>
      <c r="C22" s="124" t="s">
        <v>101</v>
      </c>
      <c r="D22" s="67"/>
      <c r="E22" s="93"/>
      <c r="F22" s="93"/>
      <c r="G22" s="57"/>
      <c r="H22" s="57"/>
      <c r="I22" s="125"/>
      <c r="J22" s="93"/>
      <c r="K22" s="93"/>
      <c r="L22" s="93"/>
      <c r="M22" s="93"/>
      <c r="N22" s="93"/>
      <c r="O22" s="57"/>
      <c r="P22" s="57"/>
      <c r="Q22" s="125"/>
      <c r="R22" s="93"/>
      <c r="S22" s="93"/>
      <c r="T22" s="93"/>
      <c r="U22" s="93"/>
      <c r="V22" s="93"/>
      <c r="W22" s="57"/>
      <c r="X22" s="57"/>
      <c r="Y22" s="93"/>
      <c r="Z22" s="93"/>
      <c r="AA22" s="93"/>
      <c r="AB22" s="93"/>
      <c r="AC22" s="93"/>
      <c r="AD22" s="93"/>
      <c r="AE22" s="57"/>
      <c r="AF22" s="57"/>
      <c r="AG22" s="125"/>
      <c r="AH22" s="93"/>
      <c r="AI22" s="93"/>
      <c r="AJ22" s="93"/>
    </row>
    <row r="23" spans="1:36" ht="16.5" thickBot="1" x14ac:dyDescent="0.3">
      <c r="A23" s="71" t="s">
        <v>9</v>
      </c>
      <c r="B23" s="72"/>
      <c r="C23" s="78"/>
      <c r="D23" s="19">
        <v>12</v>
      </c>
      <c r="E23" s="3"/>
      <c r="F23" s="3">
        <f>SUM(F7:F22)</f>
        <v>9</v>
      </c>
      <c r="G23" s="3"/>
      <c r="H23" s="3"/>
      <c r="I23" s="3">
        <f>SUM(I7:I22)</f>
        <v>11</v>
      </c>
      <c r="J23" s="3">
        <f>SUM(J7:J22)</f>
        <v>12</v>
      </c>
      <c r="K23" s="3">
        <f>SUM(K7:K22)</f>
        <v>9</v>
      </c>
      <c r="L23" s="3">
        <f>SUM(L7:L22)</f>
        <v>10</v>
      </c>
      <c r="M23" s="3"/>
      <c r="N23" s="3">
        <f>SUM(N7:N22)</f>
        <v>11</v>
      </c>
      <c r="O23" s="3"/>
      <c r="P23" s="3"/>
      <c r="Q23" s="3">
        <f>SUM(Q7:Q22)</f>
        <v>9</v>
      </c>
      <c r="R23" s="3">
        <f>SUM(R7:R22)</f>
        <v>12</v>
      </c>
      <c r="S23" s="3">
        <f>SUM(S7:S22)</f>
        <v>11</v>
      </c>
      <c r="T23" s="3"/>
      <c r="U23" s="3"/>
      <c r="V23" s="3">
        <f>SUM(V7:V22)</f>
        <v>9</v>
      </c>
      <c r="W23" s="3"/>
      <c r="X23" s="3"/>
      <c r="Y23" s="3">
        <f>SUM(Y7:Y22)</f>
        <v>8</v>
      </c>
      <c r="Z23" s="3">
        <f>SUM(Z7:Z22)</f>
        <v>12</v>
      </c>
      <c r="AA23" s="3">
        <f>SUM(AA7:AA22)</f>
        <v>9</v>
      </c>
      <c r="AB23" s="3"/>
      <c r="AC23" s="3"/>
      <c r="AD23" s="3">
        <f>SUM(AD7:AD22)</f>
        <v>10</v>
      </c>
      <c r="AE23" s="3"/>
      <c r="AF23" s="3"/>
      <c r="AG23" s="3">
        <f>SUM(AG7:AG22)</f>
        <v>11</v>
      </c>
      <c r="AH23" s="3">
        <f>SUM(AH7:AH22)</f>
        <v>12</v>
      </c>
      <c r="AI23" s="3">
        <f>SUM(AI7:AI22)</f>
        <v>10</v>
      </c>
      <c r="AJ23" s="3">
        <f>SUM(AJ7:AJ22)</f>
        <v>10</v>
      </c>
    </row>
    <row r="24" spans="1:36" ht="15.75" x14ac:dyDescent="0.25">
      <c r="A24" s="79">
        <v>2</v>
      </c>
      <c r="B24" s="79" t="s">
        <v>13</v>
      </c>
      <c r="C24" s="126" t="s">
        <v>102</v>
      </c>
      <c r="D24" s="65">
        <v>2</v>
      </c>
      <c r="E24" s="82"/>
      <c r="F24" s="82">
        <v>2</v>
      </c>
      <c r="G24" s="55"/>
      <c r="H24" s="55"/>
      <c r="I24" s="118">
        <v>1</v>
      </c>
      <c r="J24" s="82">
        <v>2</v>
      </c>
      <c r="K24" s="82">
        <v>2</v>
      </c>
      <c r="L24" s="82">
        <v>2</v>
      </c>
      <c r="M24" s="82"/>
      <c r="N24" s="82">
        <v>2</v>
      </c>
      <c r="O24" s="55"/>
      <c r="P24" s="55"/>
      <c r="Q24" s="118">
        <v>1</v>
      </c>
      <c r="R24" s="82">
        <v>2</v>
      </c>
      <c r="S24" s="82">
        <v>2</v>
      </c>
      <c r="T24" s="82"/>
      <c r="U24" s="82"/>
      <c r="V24" s="82">
        <v>2</v>
      </c>
      <c r="W24" s="55"/>
      <c r="X24" s="55"/>
      <c r="Y24" s="82">
        <v>1</v>
      </c>
      <c r="Z24" s="82">
        <v>2</v>
      </c>
      <c r="AA24" s="82">
        <v>2</v>
      </c>
      <c r="AB24" s="82"/>
      <c r="AC24" s="82"/>
      <c r="AD24" s="82">
        <v>2</v>
      </c>
      <c r="AE24" s="55"/>
      <c r="AF24" s="55"/>
      <c r="AG24" s="118">
        <v>2</v>
      </c>
      <c r="AH24" s="82">
        <v>2</v>
      </c>
      <c r="AI24" s="82">
        <v>1</v>
      </c>
      <c r="AJ24" s="82">
        <v>2</v>
      </c>
    </row>
    <row r="25" spans="1:36" ht="31.5" x14ac:dyDescent="0.25">
      <c r="A25" s="80"/>
      <c r="B25" s="80"/>
      <c r="C25" s="1" t="s">
        <v>103</v>
      </c>
      <c r="D25" s="66"/>
      <c r="E25" s="83"/>
      <c r="F25" s="83"/>
      <c r="G25" s="56"/>
      <c r="H25" s="56"/>
      <c r="I25" s="120"/>
      <c r="J25" s="83"/>
      <c r="K25" s="83"/>
      <c r="L25" s="83"/>
      <c r="M25" s="83"/>
      <c r="N25" s="83"/>
      <c r="O25" s="56"/>
      <c r="P25" s="56"/>
      <c r="Q25" s="120"/>
      <c r="R25" s="83"/>
      <c r="S25" s="83"/>
      <c r="T25" s="83"/>
      <c r="U25" s="83"/>
      <c r="V25" s="83"/>
      <c r="W25" s="56"/>
      <c r="X25" s="56"/>
      <c r="Y25" s="83"/>
      <c r="Z25" s="83"/>
      <c r="AA25" s="83"/>
      <c r="AB25" s="83"/>
      <c r="AC25" s="83"/>
      <c r="AD25" s="83"/>
      <c r="AE25" s="56"/>
      <c r="AF25" s="56"/>
      <c r="AG25" s="120"/>
      <c r="AH25" s="83"/>
      <c r="AI25" s="83"/>
      <c r="AJ25" s="83"/>
    </row>
    <row r="26" spans="1:36" ht="48" thickBot="1" x14ac:dyDescent="0.3">
      <c r="A26" s="80"/>
      <c r="B26" s="80"/>
      <c r="C26" s="127" t="s">
        <v>14</v>
      </c>
      <c r="D26" s="67"/>
      <c r="E26" s="83"/>
      <c r="F26" s="83"/>
      <c r="G26" s="56"/>
      <c r="H26" s="56"/>
      <c r="I26" s="120"/>
      <c r="J26" s="83"/>
      <c r="K26" s="83"/>
      <c r="L26" s="83"/>
      <c r="M26" s="83"/>
      <c r="N26" s="83"/>
      <c r="O26" s="56"/>
      <c r="P26" s="56"/>
      <c r="Q26" s="120"/>
      <c r="R26" s="83"/>
      <c r="S26" s="83"/>
      <c r="T26" s="83"/>
      <c r="U26" s="83"/>
      <c r="V26" s="83"/>
      <c r="W26" s="56"/>
      <c r="X26" s="56"/>
      <c r="Y26" s="83"/>
      <c r="Z26" s="83"/>
      <c r="AA26" s="83"/>
      <c r="AB26" s="83"/>
      <c r="AC26" s="83"/>
      <c r="AD26" s="83"/>
      <c r="AE26" s="56"/>
      <c r="AF26" s="56"/>
      <c r="AG26" s="120"/>
      <c r="AH26" s="83"/>
      <c r="AI26" s="83"/>
      <c r="AJ26" s="83"/>
    </row>
    <row r="27" spans="1:36" ht="15.75" x14ac:dyDescent="0.25">
      <c r="A27" s="80"/>
      <c r="B27" s="80"/>
      <c r="C27" s="128" t="s">
        <v>104</v>
      </c>
      <c r="D27" s="65">
        <v>3</v>
      </c>
      <c r="E27" s="82"/>
      <c r="F27" s="82">
        <v>3</v>
      </c>
      <c r="G27" s="55"/>
      <c r="H27" s="55"/>
      <c r="I27" s="118">
        <v>2</v>
      </c>
      <c r="J27" s="82">
        <v>3</v>
      </c>
      <c r="K27" s="82">
        <v>2</v>
      </c>
      <c r="L27" s="82">
        <v>2</v>
      </c>
      <c r="M27" s="82"/>
      <c r="N27" s="82">
        <v>3</v>
      </c>
      <c r="O27" s="55"/>
      <c r="P27" s="55"/>
      <c r="Q27" s="118">
        <v>2</v>
      </c>
      <c r="R27" s="82">
        <v>3</v>
      </c>
      <c r="S27" s="82">
        <v>3</v>
      </c>
      <c r="T27" s="82"/>
      <c r="U27" s="82"/>
      <c r="V27" s="82">
        <v>3</v>
      </c>
      <c r="W27" s="55"/>
      <c r="X27" s="55"/>
      <c r="Y27" s="82">
        <v>2</v>
      </c>
      <c r="Z27" s="82">
        <v>3</v>
      </c>
      <c r="AA27" s="82">
        <v>2</v>
      </c>
      <c r="AB27" s="82"/>
      <c r="AC27" s="82"/>
      <c r="AD27" s="82">
        <v>3</v>
      </c>
      <c r="AE27" s="55"/>
      <c r="AF27" s="55"/>
      <c r="AG27" s="118">
        <v>3</v>
      </c>
      <c r="AH27" s="82">
        <v>3</v>
      </c>
      <c r="AI27" s="82">
        <v>2</v>
      </c>
      <c r="AJ27" s="82">
        <v>3</v>
      </c>
    </row>
    <row r="28" spans="1:36" ht="31.5" x14ac:dyDescent="0.25">
      <c r="A28" s="80"/>
      <c r="B28" s="80"/>
      <c r="C28" s="122" t="s">
        <v>105</v>
      </c>
      <c r="D28" s="66"/>
      <c r="E28" s="83"/>
      <c r="F28" s="83"/>
      <c r="G28" s="56"/>
      <c r="H28" s="56"/>
      <c r="I28" s="120"/>
      <c r="J28" s="83"/>
      <c r="K28" s="83"/>
      <c r="L28" s="83"/>
      <c r="M28" s="83"/>
      <c r="N28" s="83"/>
      <c r="O28" s="56"/>
      <c r="P28" s="56"/>
      <c r="Q28" s="120"/>
      <c r="R28" s="83"/>
      <c r="S28" s="83"/>
      <c r="T28" s="83"/>
      <c r="U28" s="83"/>
      <c r="V28" s="83"/>
      <c r="W28" s="56"/>
      <c r="X28" s="56"/>
      <c r="Y28" s="83"/>
      <c r="Z28" s="83"/>
      <c r="AA28" s="83"/>
      <c r="AB28" s="83"/>
      <c r="AC28" s="83"/>
      <c r="AD28" s="83"/>
      <c r="AE28" s="56"/>
      <c r="AF28" s="56"/>
      <c r="AG28" s="120"/>
      <c r="AH28" s="83"/>
      <c r="AI28" s="83"/>
      <c r="AJ28" s="83"/>
    </row>
    <row r="29" spans="1:36" ht="47.25" x14ac:dyDescent="0.25">
      <c r="A29" s="80"/>
      <c r="B29" s="80"/>
      <c r="C29" s="122" t="s">
        <v>106</v>
      </c>
      <c r="D29" s="66"/>
      <c r="E29" s="83"/>
      <c r="F29" s="83"/>
      <c r="G29" s="56"/>
      <c r="H29" s="56"/>
      <c r="I29" s="120"/>
      <c r="J29" s="83"/>
      <c r="K29" s="83"/>
      <c r="L29" s="83"/>
      <c r="M29" s="83"/>
      <c r="N29" s="83"/>
      <c r="O29" s="56"/>
      <c r="P29" s="56"/>
      <c r="Q29" s="120"/>
      <c r="R29" s="83"/>
      <c r="S29" s="83"/>
      <c r="T29" s="83"/>
      <c r="U29" s="83"/>
      <c r="V29" s="83"/>
      <c r="W29" s="56"/>
      <c r="X29" s="56"/>
      <c r="Y29" s="83"/>
      <c r="Z29" s="83"/>
      <c r="AA29" s="83"/>
      <c r="AB29" s="83"/>
      <c r="AC29" s="83"/>
      <c r="AD29" s="83"/>
      <c r="AE29" s="56"/>
      <c r="AF29" s="56"/>
      <c r="AG29" s="120"/>
      <c r="AH29" s="83"/>
      <c r="AI29" s="83"/>
      <c r="AJ29" s="83"/>
    </row>
    <row r="30" spans="1:36" ht="32.25" thickBot="1" x14ac:dyDescent="0.3">
      <c r="A30" s="80"/>
      <c r="B30" s="80"/>
      <c r="C30" s="122" t="s">
        <v>107</v>
      </c>
      <c r="D30" s="66"/>
      <c r="E30" s="83"/>
      <c r="F30" s="83"/>
      <c r="G30" s="56"/>
      <c r="H30" s="56"/>
      <c r="I30" s="120"/>
      <c r="J30" s="83"/>
      <c r="K30" s="83"/>
      <c r="L30" s="83"/>
      <c r="M30" s="83"/>
      <c r="N30" s="83"/>
      <c r="O30" s="56"/>
      <c r="P30" s="56"/>
      <c r="Q30" s="120"/>
      <c r="R30" s="83"/>
      <c r="S30" s="83"/>
      <c r="T30" s="83"/>
      <c r="U30" s="83"/>
      <c r="V30" s="83"/>
      <c r="W30" s="56"/>
      <c r="X30" s="56"/>
      <c r="Y30" s="83"/>
      <c r="Z30" s="83"/>
      <c r="AA30" s="83"/>
      <c r="AB30" s="83"/>
      <c r="AC30" s="83"/>
      <c r="AD30" s="83"/>
      <c r="AE30" s="56"/>
      <c r="AF30" s="56"/>
      <c r="AG30" s="120"/>
      <c r="AH30" s="83"/>
      <c r="AI30" s="83"/>
      <c r="AJ30" s="83"/>
    </row>
    <row r="31" spans="1:36" ht="15.75" x14ac:dyDescent="0.25">
      <c r="A31" s="80"/>
      <c r="B31" s="80"/>
      <c r="C31" s="129" t="s">
        <v>108</v>
      </c>
      <c r="D31" s="65">
        <v>6</v>
      </c>
      <c r="E31" s="82"/>
      <c r="F31" s="82">
        <v>4</v>
      </c>
      <c r="G31" s="55"/>
      <c r="H31" s="55"/>
      <c r="I31" s="118">
        <v>4</v>
      </c>
      <c r="J31" s="82">
        <v>6</v>
      </c>
      <c r="K31" s="82">
        <v>4</v>
      </c>
      <c r="L31" s="82">
        <v>6</v>
      </c>
      <c r="M31" s="82"/>
      <c r="N31" s="82">
        <v>5</v>
      </c>
      <c r="O31" s="55"/>
      <c r="P31" s="55"/>
      <c r="Q31" s="118">
        <v>4</v>
      </c>
      <c r="R31" s="82">
        <v>6</v>
      </c>
      <c r="S31" s="82">
        <v>5</v>
      </c>
      <c r="T31" s="82"/>
      <c r="U31" s="82"/>
      <c r="V31" s="82">
        <v>2</v>
      </c>
      <c r="W31" s="55"/>
      <c r="X31" s="55"/>
      <c r="Y31" s="82">
        <v>3</v>
      </c>
      <c r="Z31" s="82">
        <v>6</v>
      </c>
      <c r="AA31" s="82">
        <v>5</v>
      </c>
      <c r="AB31" s="82"/>
      <c r="AC31" s="82"/>
      <c r="AD31" s="82">
        <v>4</v>
      </c>
      <c r="AE31" s="55"/>
      <c r="AF31" s="55"/>
      <c r="AG31" s="118">
        <v>6</v>
      </c>
      <c r="AH31" s="82">
        <v>6</v>
      </c>
      <c r="AI31" s="82">
        <v>5</v>
      </c>
      <c r="AJ31" s="82">
        <v>4</v>
      </c>
    </row>
    <row r="32" spans="1:36" ht="31.5" x14ac:dyDescent="0.25">
      <c r="A32" s="80"/>
      <c r="B32" s="80"/>
      <c r="C32" s="1" t="s">
        <v>109</v>
      </c>
      <c r="D32" s="66"/>
      <c r="E32" s="83"/>
      <c r="F32" s="83"/>
      <c r="G32" s="56"/>
      <c r="H32" s="56"/>
      <c r="I32" s="120"/>
      <c r="J32" s="83"/>
      <c r="K32" s="83"/>
      <c r="L32" s="83"/>
      <c r="M32" s="83"/>
      <c r="N32" s="83"/>
      <c r="O32" s="56"/>
      <c r="P32" s="56"/>
      <c r="Q32" s="120"/>
      <c r="R32" s="83"/>
      <c r="S32" s="83"/>
      <c r="T32" s="83"/>
      <c r="U32" s="83"/>
      <c r="V32" s="83"/>
      <c r="W32" s="56"/>
      <c r="X32" s="56"/>
      <c r="Y32" s="83"/>
      <c r="Z32" s="83"/>
      <c r="AA32" s="83"/>
      <c r="AB32" s="83"/>
      <c r="AC32" s="83"/>
      <c r="AD32" s="83"/>
      <c r="AE32" s="56"/>
      <c r="AF32" s="56"/>
      <c r="AG32" s="120"/>
      <c r="AH32" s="83"/>
      <c r="AI32" s="83"/>
      <c r="AJ32" s="83"/>
    </row>
    <row r="33" spans="1:36" ht="47.25" x14ac:dyDescent="0.25">
      <c r="A33" s="80"/>
      <c r="B33" s="80"/>
      <c r="C33" s="122" t="s">
        <v>110</v>
      </c>
      <c r="D33" s="66"/>
      <c r="E33" s="83"/>
      <c r="F33" s="83"/>
      <c r="G33" s="56"/>
      <c r="H33" s="56"/>
      <c r="I33" s="120"/>
      <c r="J33" s="83"/>
      <c r="K33" s="83"/>
      <c r="L33" s="83"/>
      <c r="M33" s="83"/>
      <c r="N33" s="83"/>
      <c r="O33" s="56"/>
      <c r="P33" s="56"/>
      <c r="Q33" s="120"/>
      <c r="R33" s="83"/>
      <c r="S33" s="83"/>
      <c r="T33" s="83"/>
      <c r="U33" s="83"/>
      <c r="V33" s="83"/>
      <c r="W33" s="56"/>
      <c r="X33" s="56"/>
      <c r="Y33" s="83"/>
      <c r="Z33" s="83"/>
      <c r="AA33" s="83"/>
      <c r="AB33" s="83"/>
      <c r="AC33" s="83"/>
      <c r="AD33" s="83"/>
      <c r="AE33" s="56"/>
      <c r="AF33" s="56"/>
      <c r="AG33" s="120"/>
      <c r="AH33" s="83"/>
      <c r="AI33" s="83"/>
      <c r="AJ33" s="83"/>
    </row>
    <row r="34" spans="1:36" ht="63" x14ac:dyDescent="0.25">
      <c r="A34" s="80"/>
      <c r="B34" s="80"/>
      <c r="C34" s="122" t="s">
        <v>111</v>
      </c>
      <c r="D34" s="66"/>
      <c r="E34" s="83"/>
      <c r="F34" s="83"/>
      <c r="G34" s="56"/>
      <c r="H34" s="56"/>
      <c r="I34" s="120"/>
      <c r="J34" s="83"/>
      <c r="K34" s="83"/>
      <c r="L34" s="83"/>
      <c r="M34" s="83"/>
      <c r="N34" s="83"/>
      <c r="O34" s="56"/>
      <c r="P34" s="56"/>
      <c r="Q34" s="120"/>
      <c r="R34" s="83"/>
      <c r="S34" s="83"/>
      <c r="T34" s="83"/>
      <c r="U34" s="83"/>
      <c r="V34" s="83"/>
      <c r="W34" s="56"/>
      <c r="X34" s="56"/>
      <c r="Y34" s="83"/>
      <c r="Z34" s="83"/>
      <c r="AA34" s="83"/>
      <c r="AB34" s="83"/>
      <c r="AC34" s="83"/>
      <c r="AD34" s="83"/>
      <c r="AE34" s="56"/>
      <c r="AF34" s="56"/>
      <c r="AG34" s="120"/>
      <c r="AH34" s="83"/>
      <c r="AI34" s="83"/>
      <c r="AJ34" s="83"/>
    </row>
    <row r="35" spans="1:36" ht="47.25" x14ac:dyDescent="0.25">
      <c r="A35" s="80"/>
      <c r="B35" s="80"/>
      <c r="C35" s="122" t="s">
        <v>112</v>
      </c>
      <c r="D35" s="66"/>
      <c r="E35" s="83"/>
      <c r="F35" s="83"/>
      <c r="G35" s="56"/>
      <c r="H35" s="56"/>
      <c r="I35" s="120"/>
      <c r="J35" s="83"/>
      <c r="K35" s="83"/>
      <c r="L35" s="83"/>
      <c r="M35" s="83"/>
      <c r="N35" s="83"/>
      <c r="O35" s="56"/>
      <c r="P35" s="56"/>
      <c r="Q35" s="120"/>
      <c r="R35" s="83"/>
      <c r="S35" s="83"/>
      <c r="T35" s="83"/>
      <c r="U35" s="83"/>
      <c r="V35" s="83"/>
      <c r="W35" s="56"/>
      <c r="X35" s="56"/>
      <c r="Y35" s="83"/>
      <c r="Z35" s="83"/>
      <c r="AA35" s="83"/>
      <c r="AB35" s="83"/>
      <c r="AC35" s="83"/>
      <c r="AD35" s="83"/>
      <c r="AE35" s="56"/>
      <c r="AF35" s="56"/>
      <c r="AG35" s="120"/>
      <c r="AH35" s="83"/>
      <c r="AI35" s="83"/>
      <c r="AJ35" s="83"/>
    </row>
    <row r="36" spans="1:36" ht="31.5" x14ac:dyDescent="0.25">
      <c r="A36" s="80"/>
      <c r="B36" s="80"/>
      <c r="C36" s="122" t="s">
        <v>113</v>
      </c>
      <c r="D36" s="66"/>
      <c r="E36" s="83"/>
      <c r="F36" s="83"/>
      <c r="G36" s="56"/>
      <c r="H36" s="56"/>
      <c r="I36" s="120"/>
      <c r="J36" s="83"/>
      <c r="K36" s="83"/>
      <c r="L36" s="83"/>
      <c r="M36" s="83"/>
      <c r="N36" s="83"/>
      <c r="O36" s="56"/>
      <c r="P36" s="56"/>
      <c r="Q36" s="120"/>
      <c r="R36" s="83"/>
      <c r="S36" s="83"/>
      <c r="T36" s="83"/>
      <c r="U36" s="83"/>
      <c r="V36" s="83"/>
      <c r="W36" s="56"/>
      <c r="X36" s="56"/>
      <c r="Y36" s="83"/>
      <c r="Z36" s="83"/>
      <c r="AA36" s="83"/>
      <c r="AB36" s="83"/>
      <c r="AC36" s="83"/>
      <c r="AD36" s="83"/>
      <c r="AE36" s="56"/>
      <c r="AF36" s="56"/>
      <c r="AG36" s="120"/>
      <c r="AH36" s="83"/>
      <c r="AI36" s="83"/>
      <c r="AJ36" s="83"/>
    </row>
    <row r="37" spans="1:36" ht="32.25" thickBot="1" x14ac:dyDescent="0.3">
      <c r="A37" s="80"/>
      <c r="B37" s="80"/>
      <c r="C37" s="130" t="s">
        <v>114</v>
      </c>
      <c r="D37" s="67"/>
      <c r="E37" s="93"/>
      <c r="F37" s="93"/>
      <c r="G37" s="57"/>
      <c r="H37" s="57"/>
      <c r="I37" s="125"/>
      <c r="J37" s="93"/>
      <c r="K37" s="93"/>
      <c r="L37" s="93"/>
      <c r="M37" s="93"/>
      <c r="N37" s="93"/>
      <c r="O37" s="57"/>
      <c r="P37" s="57"/>
      <c r="Q37" s="125"/>
      <c r="R37" s="93"/>
      <c r="S37" s="93"/>
      <c r="T37" s="93"/>
      <c r="U37" s="93"/>
      <c r="V37" s="93"/>
      <c r="W37" s="57"/>
      <c r="X37" s="57"/>
      <c r="Y37" s="93"/>
      <c r="Z37" s="93"/>
      <c r="AA37" s="93"/>
      <c r="AB37" s="93"/>
      <c r="AC37" s="93"/>
      <c r="AD37" s="93"/>
      <c r="AE37" s="57"/>
      <c r="AF37" s="57"/>
      <c r="AG37" s="125"/>
      <c r="AH37" s="93"/>
      <c r="AI37" s="93"/>
      <c r="AJ37" s="93"/>
    </row>
    <row r="38" spans="1:36" ht="15.75" x14ac:dyDescent="0.25">
      <c r="A38" s="80"/>
      <c r="B38" s="80"/>
      <c r="C38" s="122" t="s">
        <v>115</v>
      </c>
      <c r="D38" s="65">
        <v>3</v>
      </c>
      <c r="E38" s="82"/>
      <c r="F38" s="82">
        <v>3</v>
      </c>
      <c r="G38" s="55"/>
      <c r="H38" s="55"/>
      <c r="I38" s="118">
        <v>3</v>
      </c>
      <c r="J38" s="82">
        <v>3</v>
      </c>
      <c r="K38" s="82">
        <v>2</v>
      </c>
      <c r="L38" s="82">
        <v>3</v>
      </c>
      <c r="M38" s="82"/>
      <c r="N38" s="82">
        <v>3</v>
      </c>
      <c r="O38" s="55"/>
      <c r="P38" s="55"/>
      <c r="Q38" s="118">
        <v>2</v>
      </c>
      <c r="R38" s="82">
        <v>3</v>
      </c>
      <c r="S38" s="82">
        <v>3</v>
      </c>
      <c r="T38" s="82"/>
      <c r="U38" s="82"/>
      <c r="V38" s="82">
        <v>3</v>
      </c>
      <c r="W38" s="55"/>
      <c r="X38" s="55"/>
      <c r="Y38" s="82">
        <v>2</v>
      </c>
      <c r="Z38" s="82">
        <v>3</v>
      </c>
      <c r="AA38" s="82">
        <v>2</v>
      </c>
      <c r="AB38" s="82"/>
      <c r="AC38" s="82"/>
      <c r="AD38" s="82">
        <v>3</v>
      </c>
      <c r="AE38" s="55"/>
      <c r="AF38" s="55"/>
      <c r="AG38" s="82">
        <v>3</v>
      </c>
      <c r="AH38" s="82">
        <v>3</v>
      </c>
      <c r="AI38" s="82">
        <v>3</v>
      </c>
      <c r="AJ38" s="82">
        <v>3</v>
      </c>
    </row>
    <row r="39" spans="1:36" ht="31.5" x14ac:dyDescent="0.25">
      <c r="A39" s="80"/>
      <c r="B39" s="80"/>
      <c r="C39" s="122" t="s">
        <v>116</v>
      </c>
      <c r="D39" s="66"/>
      <c r="E39" s="83"/>
      <c r="F39" s="83"/>
      <c r="G39" s="56"/>
      <c r="H39" s="56"/>
      <c r="I39" s="120"/>
      <c r="J39" s="83"/>
      <c r="K39" s="83"/>
      <c r="L39" s="83"/>
      <c r="M39" s="83"/>
      <c r="N39" s="83"/>
      <c r="O39" s="56"/>
      <c r="P39" s="56"/>
      <c r="Q39" s="120"/>
      <c r="R39" s="83"/>
      <c r="S39" s="83"/>
      <c r="T39" s="83"/>
      <c r="U39" s="83"/>
      <c r="V39" s="83"/>
      <c r="W39" s="56"/>
      <c r="X39" s="56"/>
      <c r="Y39" s="83"/>
      <c r="Z39" s="83"/>
      <c r="AA39" s="83"/>
      <c r="AB39" s="83"/>
      <c r="AC39" s="83"/>
      <c r="AD39" s="83"/>
      <c r="AE39" s="56"/>
      <c r="AF39" s="56"/>
      <c r="AG39" s="83"/>
      <c r="AH39" s="83"/>
      <c r="AI39" s="83"/>
      <c r="AJ39" s="83"/>
    </row>
    <row r="40" spans="1:36" ht="31.5" x14ac:dyDescent="0.25">
      <c r="A40" s="80"/>
      <c r="B40" s="80"/>
      <c r="C40" s="122" t="s">
        <v>117</v>
      </c>
      <c r="D40" s="66"/>
      <c r="E40" s="83"/>
      <c r="F40" s="83"/>
      <c r="G40" s="56"/>
      <c r="H40" s="56"/>
      <c r="I40" s="120"/>
      <c r="J40" s="83"/>
      <c r="K40" s="83"/>
      <c r="L40" s="83"/>
      <c r="M40" s="83"/>
      <c r="N40" s="83"/>
      <c r="O40" s="56"/>
      <c r="P40" s="56"/>
      <c r="Q40" s="120"/>
      <c r="R40" s="83"/>
      <c r="S40" s="83"/>
      <c r="T40" s="83"/>
      <c r="U40" s="83"/>
      <c r="V40" s="83"/>
      <c r="W40" s="56"/>
      <c r="X40" s="56"/>
      <c r="Y40" s="83"/>
      <c r="Z40" s="83"/>
      <c r="AA40" s="83"/>
      <c r="AB40" s="83"/>
      <c r="AC40" s="83"/>
      <c r="AD40" s="83"/>
      <c r="AE40" s="56"/>
      <c r="AF40" s="56"/>
      <c r="AG40" s="83"/>
      <c r="AH40" s="83"/>
      <c r="AI40" s="83"/>
      <c r="AJ40" s="83"/>
    </row>
    <row r="41" spans="1:36" ht="32.25" thickBot="1" x14ac:dyDescent="0.3">
      <c r="A41" s="81"/>
      <c r="B41" s="80"/>
      <c r="C41" s="122" t="s">
        <v>118</v>
      </c>
      <c r="D41" s="95"/>
      <c r="E41" s="83"/>
      <c r="F41" s="83"/>
      <c r="G41" s="56"/>
      <c r="H41" s="56"/>
      <c r="I41" s="120"/>
      <c r="J41" s="83"/>
      <c r="K41" s="83"/>
      <c r="L41" s="83"/>
      <c r="M41" s="83"/>
      <c r="N41" s="83"/>
      <c r="O41" s="56"/>
      <c r="P41" s="56"/>
      <c r="Q41" s="120"/>
      <c r="R41" s="83"/>
      <c r="S41" s="83"/>
      <c r="T41" s="83"/>
      <c r="U41" s="83"/>
      <c r="V41" s="83"/>
      <c r="W41" s="56"/>
      <c r="X41" s="56"/>
      <c r="Y41" s="83"/>
      <c r="Z41" s="83"/>
      <c r="AA41" s="83"/>
      <c r="AB41" s="83"/>
      <c r="AC41" s="83"/>
      <c r="AD41" s="83"/>
      <c r="AE41" s="56"/>
      <c r="AF41" s="56"/>
      <c r="AG41" s="83"/>
      <c r="AH41" s="83"/>
      <c r="AI41" s="83"/>
      <c r="AJ41" s="83"/>
    </row>
    <row r="42" spans="1:36" ht="16.5" thickBot="1" x14ac:dyDescent="0.3">
      <c r="A42" s="74" t="s">
        <v>10</v>
      </c>
      <c r="B42" s="75"/>
      <c r="C42" s="76"/>
      <c r="D42" s="19">
        <f>D24+D27+D31+D38</f>
        <v>14</v>
      </c>
      <c r="E42" s="3"/>
      <c r="F42" s="3">
        <f>SUM(F24:F41)</f>
        <v>12</v>
      </c>
      <c r="G42" s="3"/>
      <c r="H42" s="3"/>
      <c r="I42" s="3">
        <f>SUM(I24:I41)</f>
        <v>10</v>
      </c>
      <c r="J42" s="3">
        <f>SUM(J24:J41)</f>
        <v>14</v>
      </c>
      <c r="K42" s="3">
        <f>SUM(K24:K41)</f>
        <v>10</v>
      </c>
      <c r="L42" s="3">
        <f>SUM(L24:L41)</f>
        <v>13</v>
      </c>
      <c r="M42" s="3"/>
      <c r="N42" s="3">
        <f>SUM(N24:N41)</f>
        <v>13</v>
      </c>
      <c r="O42" s="3"/>
      <c r="P42" s="3"/>
      <c r="Q42" s="3">
        <f>SUM(Q24:Q41)</f>
        <v>9</v>
      </c>
      <c r="R42" s="3">
        <f>SUM(R24:R41)</f>
        <v>14</v>
      </c>
      <c r="S42" s="3">
        <f>SUM(S24:S41)</f>
        <v>13</v>
      </c>
      <c r="T42" s="3"/>
      <c r="U42" s="3"/>
      <c r="V42" s="3">
        <f>SUM(V24:V41)</f>
        <v>10</v>
      </c>
      <c r="W42" s="3"/>
      <c r="X42" s="3"/>
      <c r="Y42" s="3">
        <f>SUM(Y24:Y41)</f>
        <v>8</v>
      </c>
      <c r="Z42" s="3">
        <f>SUM(Z24:Z41)</f>
        <v>14</v>
      </c>
      <c r="AA42" s="3">
        <f>SUM(AA24:AA41)</f>
        <v>11</v>
      </c>
      <c r="AB42" s="3"/>
      <c r="AC42" s="3"/>
      <c r="AD42" s="3">
        <f>SUM(AD24:AD41)</f>
        <v>12</v>
      </c>
      <c r="AE42" s="3"/>
      <c r="AF42" s="3"/>
      <c r="AG42" s="3">
        <f>SUM(AG24:AG41)</f>
        <v>14</v>
      </c>
      <c r="AH42" s="3">
        <f>SUM(AH24:AH41)</f>
        <v>14</v>
      </c>
      <c r="AI42" s="3">
        <f>SUM(AI24:AI41)</f>
        <v>11</v>
      </c>
      <c r="AJ42" s="3">
        <f>SUM(AJ24:AJ41)</f>
        <v>12</v>
      </c>
    </row>
    <row r="43" spans="1:36" ht="64.5" thickBot="1" x14ac:dyDescent="0.3">
      <c r="A43" s="29">
        <v>3</v>
      </c>
      <c r="B43" s="35" t="s">
        <v>15</v>
      </c>
      <c r="C43" s="122" t="s">
        <v>11</v>
      </c>
      <c r="D43" s="21">
        <v>1</v>
      </c>
      <c r="E43" s="55"/>
      <c r="F43" s="55">
        <v>1</v>
      </c>
      <c r="G43" s="55"/>
      <c r="H43" s="55"/>
      <c r="I43" s="131">
        <v>1</v>
      </c>
      <c r="J43" s="55">
        <v>1</v>
      </c>
      <c r="K43" s="55">
        <v>1</v>
      </c>
      <c r="L43" s="55">
        <v>0</v>
      </c>
      <c r="M43" s="55"/>
      <c r="N43" s="55">
        <v>1</v>
      </c>
      <c r="O43" s="55"/>
      <c r="P43" s="55"/>
      <c r="Q43" s="131">
        <v>1</v>
      </c>
      <c r="R43" s="55">
        <v>1</v>
      </c>
      <c r="S43" s="55">
        <v>1</v>
      </c>
      <c r="T43" s="55"/>
      <c r="U43" s="55"/>
      <c r="V43" s="55"/>
      <c r="W43" s="55"/>
      <c r="X43" s="55"/>
      <c r="Y43" s="55">
        <v>0</v>
      </c>
      <c r="Z43" s="55">
        <v>1</v>
      </c>
      <c r="AA43" s="55">
        <v>1</v>
      </c>
      <c r="AB43" s="55"/>
      <c r="AC43" s="55"/>
      <c r="AD43" s="55">
        <v>1</v>
      </c>
      <c r="AE43" s="55"/>
      <c r="AF43" s="55"/>
      <c r="AG43" s="55">
        <v>1</v>
      </c>
      <c r="AH43" s="55">
        <v>1</v>
      </c>
      <c r="AI43" s="55">
        <v>1</v>
      </c>
      <c r="AJ43" s="55">
        <v>1</v>
      </c>
    </row>
    <row r="44" spans="1:36" ht="17.25" thickTop="1" thickBot="1" x14ac:dyDescent="0.3">
      <c r="A44" s="71" t="s">
        <v>10</v>
      </c>
      <c r="B44" s="77"/>
      <c r="C44" s="78"/>
      <c r="D44" s="19">
        <f>D43</f>
        <v>1</v>
      </c>
      <c r="E44" s="3"/>
      <c r="F44" s="3">
        <f>F43</f>
        <v>1</v>
      </c>
      <c r="G44" s="3"/>
      <c r="H44" s="3"/>
      <c r="I44" s="3">
        <f>I43</f>
        <v>1</v>
      </c>
      <c r="J44" s="3">
        <f>J43</f>
        <v>1</v>
      </c>
      <c r="K44" s="3">
        <f>K43</f>
        <v>1</v>
      </c>
      <c r="L44" s="3">
        <f>L43</f>
        <v>0</v>
      </c>
      <c r="M44" s="3"/>
      <c r="N44" s="3">
        <f>N43</f>
        <v>1</v>
      </c>
      <c r="O44" s="3"/>
      <c r="P44" s="3"/>
      <c r="Q44" s="132">
        <f>Q43</f>
        <v>1</v>
      </c>
      <c r="R44" s="3">
        <f>R43</f>
        <v>1</v>
      </c>
      <c r="S44" s="3">
        <f>S43</f>
        <v>1</v>
      </c>
      <c r="T44" s="3"/>
      <c r="U44" s="3"/>
      <c r="V44" s="3">
        <f>V43</f>
        <v>0</v>
      </c>
      <c r="W44" s="3"/>
      <c r="X44" s="3"/>
      <c r="Y44" s="3">
        <f>Y43</f>
        <v>0</v>
      </c>
      <c r="Z44" s="3">
        <f>Z43</f>
        <v>1</v>
      </c>
      <c r="AA44" s="3">
        <f>AA43</f>
        <v>1</v>
      </c>
      <c r="AB44" s="3"/>
      <c r="AC44" s="3"/>
      <c r="AD44" s="3">
        <f>AD43</f>
        <v>1</v>
      </c>
      <c r="AE44" s="3"/>
      <c r="AF44" s="3"/>
      <c r="AG44" s="3">
        <f>AG43</f>
        <v>1</v>
      </c>
      <c r="AH44" s="3">
        <f>AH43</f>
        <v>1</v>
      </c>
      <c r="AI44" s="3">
        <f>AI43</f>
        <v>1</v>
      </c>
      <c r="AJ44" s="3">
        <f>AJ43</f>
        <v>1</v>
      </c>
    </row>
    <row r="45" spans="1:36" ht="66.75" thickBot="1" x14ac:dyDescent="0.3">
      <c r="A45" s="29">
        <v>4</v>
      </c>
      <c r="B45" s="32" t="s">
        <v>16</v>
      </c>
      <c r="C45" s="133" t="s">
        <v>119</v>
      </c>
      <c r="D45" s="8">
        <v>1</v>
      </c>
      <c r="E45" s="55"/>
      <c r="F45" s="55">
        <v>1</v>
      </c>
      <c r="G45" s="55"/>
      <c r="H45" s="55"/>
      <c r="I45" s="131">
        <v>1</v>
      </c>
      <c r="J45" s="55">
        <v>1</v>
      </c>
      <c r="K45" s="55">
        <v>1</v>
      </c>
      <c r="L45" s="55">
        <v>1</v>
      </c>
      <c r="M45" s="55"/>
      <c r="N45" s="55">
        <v>1</v>
      </c>
      <c r="O45" s="55"/>
      <c r="P45" s="55"/>
      <c r="Q45" s="131">
        <v>1</v>
      </c>
      <c r="R45" s="55">
        <v>1</v>
      </c>
      <c r="S45" s="55">
        <v>1</v>
      </c>
      <c r="T45" s="55"/>
      <c r="U45" s="55"/>
      <c r="V45" s="55">
        <v>1</v>
      </c>
      <c r="W45" s="55"/>
      <c r="X45" s="55"/>
      <c r="Y45" s="55">
        <v>0</v>
      </c>
      <c r="Z45" s="55">
        <v>1</v>
      </c>
      <c r="AA45" s="55">
        <v>1</v>
      </c>
      <c r="AB45" s="55"/>
      <c r="AC45" s="55"/>
      <c r="AD45" s="55">
        <v>1</v>
      </c>
      <c r="AE45" s="55"/>
      <c r="AF45" s="55"/>
      <c r="AG45" s="55">
        <v>1</v>
      </c>
      <c r="AH45" s="55">
        <v>1</v>
      </c>
      <c r="AI45" s="55">
        <v>1</v>
      </c>
      <c r="AJ45" s="55">
        <v>1</v>
      </c>
    </row>
    <row r="46" spans="1:36" ht="16.5" thickBot="1" x14ac:dyDescent="0.3">
      <c r="A46" s="71" t="s">
        <v>10</v>
      </c>
      <c r="B46" s="72"/>
      <c r="C46" s="73"/>
      <c r="D46" s="4">
        <f>D45</f>
        <v>1</v>
      </c>
      <c r="E46" s="3"/>
      <c r="F46" s="3">
        <f>F45</f>
        <v>1</v>
      </c>
      <c r="G46" s="3"/>
      <c r="H46" s="3"/>
      <c r="I46" s="3">
        <f>I45</f>
        <v>1</v>
      </c>
      <c r="J46" s="3">
        <f>J45</f>
        <v>1</v>
      </c>
      <c r="K46" s="3">
        <f>K45</f>
        <v>1</v>
      </c>
      <c r="L46" s="3">
        <f>L45</f>
        <v>1</v>
      </c>
      <c r="M46" s="3"/>
      <c r="N46" s="3">
        <f>N45</f>
        <v>1</v>
      </c>
      <c r="O46" s="3"/>
      <c r="P46" s="3"/>
      <c r="Q46" s="132">
        <f>Q45</f>
        <v>1</v>
      </c>
      <c r="R46" s="3">
        <f>R45</f>
        <v>1</v>
      </c>
      <c r="S46" s="3">
        <f>S45</f>
        <v>1</v>
      </c>
      <c r="T46" s="3"/>
      <c r="U46" s="3"/>
      <c r="V46" s="3">
        <f>V45</f>
        <v>1</v>
      </c>
      <c r="W46" s="3"/>
      <c r="X46" s="3"/>
      <c r="Y46" s="3">
        <f>Y45</f>
        <v>0</v>
      </c>
      <c r="Z46" s="3">
        <f>Z45</f>
        <v>1</v>
      </c>
      <c r="AA46" s="3">
        <f>AA45</f>
        <v>1</v>
      </c>
      <c r="AB46" s="3"/>
      <c r="AC46" s="3"/>
      <c r="AD46" s="3">
        <f>AD45</f>
        <v>1</v>
      </c>
      <c r="AE46" s="3"/>
      <c r="AF46" s="3"/>
      <c r="AG46" s="3">
        <f>AG45</f>
        <v>1</v>
      </c>
      <c r="AH46" s="3">
        <f>AH45</f>
        <v>1</v>
      </c>
      <c r="AI46" s="3">
        <f>AI45</f>
        <v>1</v>
      </c>
      <c r="AJ46" s="3">
        <f>AJ45</f>
        <v>1</v>
      </c>
    </row>
    <row r="47" spans="1:36" ht="32.25" thickBot="1" x14ac:dyDescent="0.3">
      <c r="A47" s="79">
        <v>5</v>
      </c>
      <c r="B47" s="79" t="s">
        <v>12</v>
      </c>
      <c r="C47" s="126" t="s">
        <v>17</v>
      </c>
      <c r="D47" s="58">
        <v>1</v>
      </c>
      <c r="E47" s="55"/>
      <c r="F47" s="55">
        <v>1</v>
      </c>
      <c r="G47" s="55"/>
      <c r="H47" s="55"/>
      <c r="I47" s="55">
        <v>1</v>
      </c>
      <c r="J47" s="55">
        <v>1</v>
      </c>
      <c r="K47" s="55">
        <v>1</v>
      </c>
      <c r="L47" s="55">
        <v>1</v>
      </c>
      <c r="M47" s="55"/>
      <c r="N47" s="55">
        <v>1</v>
      </c>
      <c r="O47" s="55"/>
      <c r="P47" s="55"/>
      <c r="Q47" s="131">
        <v>1</v>
      </c>
      <c r="R47" s="55">
        <v>1</v>
      </c>
      <c r="S47" s="55">
        <v>1</v>
      </c>
      <c r="T47" s="55"/>
      <c r="U47" s="55"/>
      <c r="V47" s="55"/>
      <c r="W47" s="55"/>
      <c r="X47" s="55"/>
      <c r="Y47" s="55">
        <v>1</v>
      </c>
      <c r="Z47" s="55">
        <v>0</v>
      </c>
      <c r="AA47" s="55">
        <v>1</v>
      </c>
      <c r="AB47" s="55"/>
      <c r="AC47" s="55"/>
      <c r="AD47" s="55">
        <v>1</v>
      </c>
      <c r="AE47" s="55"/>
      <c r="AF47" s="55"/>
      <c r="AG47" s="55"/>
      <c r="AH47" s="55">
        <v>1</v>
      </c>
      <c r="AI47" s="55">
        <v>1</v>
      </c>
      <c r="AJ47" s="55">
        <v>1</v>
      </c>
    </row>
    <row r="48" spans="1:36" ht="48" thickBot="1" x14ac:dyDescent="0.3">
      <c r="A48" s="80"/>
      <c r="B48" s="80"/>
      <c r="C48" s="126" t="s">
        <v>18</v>
      </c>
      <c r="D48" s="58">
        <v>1</v>
      </c>
      <c r="E48" s="55"/>
      <c r="F48" s="55">
        <v>1</v>
      </c>
      <c r="G48" s="55"/>
      <c r="H48" s="55"/>
      <c r="I48" s="55">
        <v>1</v>
      </c>
      <c r="J48" s="55">
        <v>1</v>
      </c>
      <c r="K48" s="55">
        <v>1</v>
      </c>
      <c r="L48" s="55">
        <v>1</v>
      </c>
      <c r="M48" s="55"/>
      <c r="N48" s="55">
        <v>1</v>
      </c>
      <c r="O48" s="55"/>
      <c r="P48" s="55"/>
      <c r="Q48" s="131">
        <v>0</v>
      </c>
      <c r="R48" s="55">
        <v>1</v>
      </c>
      <c r="S48" s="55">
        <v>1</v>
      </c>
      <c r="T48" s="55"/>
      <c r="U48" s="55"/>
      <c r="V48" s="55"/>
      <c r="W48" s="55"/>
      <c r="X48" s="55"/>
      <c r="Y48" s="55">
        <v>0</v>
      </c>
      <c r="Z48" s="55">
        <v>0</v>
      </c>
      <c r="AA48" s="55">
        <v>1</v>
      </c>
      <c r="AB48" s="55"/>
      <c r="AC48" s="55"/>
      <c r="AD48" s="55">
        <v>1</v>
      </c>
      <c r="AE48" s="55"/>
      <c r="AF48" s="55"/>
      <c r="AG48" s="55">
        <v>1</v>
      </c>
      <c r="AH48" s="55">
        <v>0</v>
      </c>
      <c r="AI48" s="55">
        <v>1</v>
      </c>
      <c r="AJ48" s="55">
        <v>0</v>
      </c>
    </row>
    <row r="49" spans="1:36" ht="48" thickBot="1" x14ac:dyDescent="0.3">
      <c r="A49" s="80"/>
      <c r="B49" s="80"/>
      <c r="C49" s="126" t="s">
        <v>19</v>
      </c>
      <c r="D49" s="58">
        <v>1</v>
      </c>
      <c r="E49" s="55"/>
      <c r="F49" s="55"/>
      <c r="G49" s="55"/>
      <c r="H49" s="55"/>
      <c r="I49" s="55">
        <v>1</v>
      </c>
      <c r="J49" s="55">
        <v>1</v>
      </c>
      <c r="K49" s="55">
        <v>1</v>
      </c>
      <c r="L49" s="55">
        <v>1</v>
      </c>
      <c r="M49" s="55"/>
      <c r="N49" s="55">
        <v>1</v>
      </c>
      <c r="O49" s="55"/>
      <c r="P49" s="55"/>
      <c r="Q49" s="131">
        <v>1</v>
      </c>
      <c r="R49" s="55">
        <v>1</v>
      </c>
      <c r="S49" s="55">
        <v>1</v>
      </c>
      <c r="T49" s="55"/>
      <c r="U49" s="55"/>
      <c r="V49" s="55"/>
      <c r="W49" s="55"/>
      <c r="X49" s="55"/>
      <c r="Y49" s="55">
        <v>0</v>
      </c>
      <c r="Z49" s="55">
        <v>0</v>
      </c>
      <c r="AA49" s="55">
        <v>1</v>
      </c>
      <c r="AB49" s="55"/>
      <c r="AC49" s="55"/>
      <c r="AD49" s="55"/>
      <c r="AE49" s="55"/>
      <c r="AF49" s="55"/>
      <c r="AG49" s="55">
        <v>1</v>
      </c>
      <c r="AH49" s="55">
        <v>1</v>
      </c>
      <c r="AI49" s="55">
        <v>1</v>
      </c>
      <c r="AJ49" s="55">
        <v>1</v>
      </c>
    </row>
    <row r="50" spans="1:36" ht="48" thickBot="1" x14ac:dyDescent="0.3">
      <c r="A50" s="80"/>
      <c r="B50" s="80"/>
      <c r="C50" s="134" t="s">
        <v>20</v>
      </c>
      <c r="D50" s="9">
        <v>1</v>
      </c>
      <c r="E50" s="55"/>
      <c r="F50" s="55">
        <v>1</v>
      </c>
      <c r="G50" s="55"/>
      <c r="H50" s="55"/>
      <c r="I50" s="55">
        <v>1</v>
      </c>
      <c r="J50" s="55">
        <v>1</v>
      </c>
      <c r="K50" s="55">
        <v>0</v>
      </c>
      <c r="L50" s="55">
        <v>1</v>
      </c>
      <c r="M50" s="55"/>
      <c r="N50" s="55">
        <v>1</v>
      </c>
      <c r="O50" s="55"/>
      <c r="P50" s="55"/>
      <c r="Q50" s="131">
        <v>0</v>
      </c>
      <c r="R50" s="55">
        <v>1</v>
      </c>
      <c r="S50" s="55">
        <v>1</v>
      </c>
      <c r="T50" s="55"/>
      <c r="U50" s="55"/>
      <c r="V50" s="55"/>
      <c r="W50" s="55"/>
      <c r="X50" s="55"/>
      <c r="Y50" s="55">
        <v>1</v>
      </c>
      <c r="Z50" s="55">
        <v>0</v>
      </c>
      <c r="AA50" s="55">
        <v>0</v>
      </c>
      <c r="AB50" s="55"/>
      <c r="AC50" s="55"/>
      <c r="AD50" s="55">
        <v>1</v>
      </c>
      <c r="AE50" s="55"/>
      <c r="AF50" s="55"/>
      <c r="AG50" s="55">
        <v>1</v>
      </c>
      <c r="AH50" s="55">
        <v>1</v>
      </c>
      <c r="AI50" s="55">
        <v>1</v>
      </c>
      <c r="AJ50" s="55">
        <v>1</v>
      </c>
    </row>
    <row r="51" spans="1:36" ht="32.25" thickBot="1" x14ac:dyDescent="0.3">
      <c r="A51" s="80"/>
      <c r="B51" s="80"/>
      <c r="C51" s="134" t="s">
        <v>21</v>
      </c>
      <c r="D51" s="9">
        <v>1</v>
      </c>
      <c r="E51" s="55"/>
      <c r="F51" s="55"/>
      <c r="G51" s="55"/>
      <c r="H51" s="55"/>
      <c r="I51" s="55">
        <v>1</v>
      </c>
      <c r="J51" s="55">
        <v>1</v>
      </c>
      <c r="K51" s="55">
        <v>1</v>
      </c>
      <c r="L51" s="55">
        <v>1</v>
      </c>
      <c r="M51" s="55"/>
      <c r="N51" s="55"/>
      <c r="O51" s="55"/>
      <c r="P51" s="55"/>
      <c r="Q51" s="131">
        <v>1</v>
      </c>
      <c r="R51" s="55">
        <v>1</v>
      </c>
      <c r="S51" s="55">
        <v>1</v>
      </c>
      <c r="T51" s="55"/>
      <c r="U51" s="55"/>
      <c r="V51" s="55"/>
      <c r="W51" s="55"/>
      <c r="X51" s="55"/>
      <c r="Y51" s="55">
        <v>1</v>
      </c>
      <c r="Z51" s="55">
        <v>1</v>
      </c>
      <c r="AA51" s="55">
        <v>0</v>
      </c>
      <c r="AB51" s="55"/>
      <c r="AC51" s="55"/>
      <c r="AD51" s="55"/>
      <c r="AE51" s="55"/>
      <c r="AF51" s="55"/>
      <c r="AG51" s="55">
        <v>1</v>
      </c>
      <c r="AH51" s="55">
        <v>1</v>
      </c>
      <c r="AI51" s="55">
        <v>1</v>
      </c>
      <c r="AJ51" s="55">
        <v>1</v>
      </c>
    </row>
    <row r="52" spans="1:36" ht="32.25" thickBot="1" x14ac:dyDescent="0.3">
      <c r="A52" s="80"/>
      <c r="B52" s="80"/>
      <c r="C52" s="134" t="s">
        <v>22</v>
      </c>
      <c r="D52" s="10">
        <v>1</v>
      </c>
      <c r="E52" s="55"/>
      <c r="F52" s="55">
        <v>1</v>
      </c>
      <c r="G52" s="55"/>
      <c r="H52" s="55"/>
      <c r="I52" s="55"/>
      <c r="J52" s="55">
        <v>1</v>
      </c>
      <c r="K52" s="55">
        <v>1</v>
      </c>
      <c r="L52" s="55">
        <v>1</v>
      </c>
      <c r="M52" s="55"/>
      <c r="N52" s="55">
        <v>1</v>
      </c>
      <c r="O52" s="55"/>
      <c r="P52" s="55"/>
      <c r="Q52" s="131">
        <v>1</v>
      </c>
      <c r="R52" s="55">
        <v>1</v>
      </c>
      <c r="S52" s="55">
        <v>1</v>
      </c>
      <c r="T52" s="55"/>
      <c r="U52" s="55"/>
      <c r="V52" s="55"/>
      <c r="W52" s="55"/>
      <c r="X52" s="55"/>
      <c r="Y52" s="55">
        <v>1</v>
      </c>
      <c r="Z52" s="55">
        <v>1</v>
      </c>
      <c r="AA52" s="55">
        <v>0</v>
      </c>
      <c r="AB52" s="55"/>
      <c r="AC52" s="55"/>
      <c r="AD52" s="55">
        <v>1</v>
      </c>
      <c r="AE52" s="55"/>
      <c r="AF52" s="55"/>
      <c r="AG52" s="55">
        <v>1</v>
      </c>
      <c r="AH52" s="55">
        <v>1</v>
      </c>
      <c r="AI52" s="55">
        <v>0</v>
      </c>
      <c r="AJ52" s="55">
        <v>1</v>
      </c>
    </row>
    <row r="53" spans="1:36" ht="63.75" thickBot="1" x14ac:dyDescent="0.3">
      <c r="A53" s="80"/>
      <c r="B53" s="80"/>
      <c r="C53" s="134" t="s">
        <v>23</v>
      </c>
      <c r="D53" s="11">
        <v>1</v>
      </c>
      <c r="E53" s="2"/>
      <c r="F53" s="2"/>
      <c r="G53" s="2"/>
      <c r="H53" s="2"/>
      <c r="I53" s="2">
        <v>1</v>
      </c>
      <c r="J53" s="2">
        <v>1</v>
      </c>
      <c r="K53" s="2">
        <v>1</v>
      </c>
      <c r="L53" s="2">
        <v>1</v>
      </c>
      <c r="M53" s="2"/>
      <c r="N53" s="2"/>
      <c r="O53" s="2"/>
      <c r="P53" s="2"/>
      <c r="Q53" s="135">
        <v>1</v>
      </c>
      <c r="R53" s="2">
        <v>1</v>
      </c>
      <c r="S53" s="2">
        <v>1</v>
      </c>
      <c r="T53" s="2"/>
      <c r="U53" s="2"/>
      <c r="V53" s="2"/>
      <c r="W53" s="2"/>
      <c r="X53" s="2"/>
      <c r="Y53" s="2">
        <v>1</v>
      </c>
      <c r="Z53" s="2">
        <v>1</v>
      </c>
      <c r="AA53" s="2">
        <v>0</v>
      </c>
      <c r="AB53" s="2"/>
      <c r="AC53" s="2"/>
      <c r="AD53" s="2"/>
      <c r="AE53" s="2"/>
      <c r="AF53" s="2"/>
      <c r="AG53" s="2">
        <v>1</v>
      </c>
      <c r="AH53" s="2">
        <v>1</v>
      </c>
      <c r="AI53" s="2">
        <v>1</v>
      </c>
      <c r="AJ53" s="2">
        <v>1</v>
      </c>
    </row>
    <row r="54" spans="1:36" ht="63.75" thickBot="1" x14ac:dyDescent="0.3">
      <c r="A54" s="1"/>
      <c r="B54" s="16"/>
      <c r="C54" s="122" t="s">
        <v>24</v>
      </c>
      <c r="D54" s="21">
        <v>1</v>
      </c>
      <c r="E54" s="55"/>
      <c r="F54" s="55"/>
      <c r="G54" s="55"/>
      <c r="H54" s="55"/>
      <c r="I54" s="55">
        <v>1</v>
      </c>
      <c r="J54" s="55">
        <v>1</v>
      </c>
      <c r="K54" s="55">
        <v>0</v>
      </c>
      <c r="L54" s="55">
        <v>1</v>
      </c>
      <c r="M54" s="55"/>
      <c r="N54" s="55"/>
      <c r="O54" s="55"/>
      <c r="P54" s="55"/>
      <c r="Q54" s="131">
        <v>1</v>
      </c>
      <c r="R54" s="55">
        <v>1</v>
      </c>
      <c r="S54" s="55">
        <v>1</v>
      </c>
      <c r="T54" s="55"/>
      <c r="U54" s="55"/>
      <c r="V54" s="55"/>
      <c r="W54" s="55"/>
      <c r="X54" s="55"/>
      <c r="Y54" s="55">
        <v>1</v>
      </c>
      <c r="Z54" s="55">
        <v>0</v>
      </c>
      <c r="AA54" s="55">
        <v>0</v>
      </c>
      <c r="AB54" s="55"/>
      <c r="AC54" s="55"/>
      <c r="AD54" s="55"/>
      <c r="AE54" s="55"/>
      <c r="AF54" s="55"/>
      <c r="AG54" s="55">
        <v>1</v>
      </c>
      <c r="AH54" s="55">
        <v>1</v>
      </c>
      <c r="AI54" s="55">
        <v>1</v>
      </c>
      <c r="AJ54" s="55">
        <v>1</v>
      </c>
    </row>
    <row r="55" spans="1:36" ht="17.25" thickTop="1" thickBot="1" x14ac:dyDescent="0.3">
      <c r="A55" s="68" t="s">
        <v>10</v>
      </c>
      <c r="B55" s="69"/>
      <c r="C55" s="70"/>
      <c r="D55" s="19">
        <f>D54+D53+D52+D51+D50+D49+D48+D47</f>
        <v>8</v>
      </c>
      <c r="E55" s="19">
        <f t="shared" ref="E55:AJ55" si="0">E54+E53+E52+E51+E50+E49+E48+E47</f>
        <v>0</v>
      </c>
      <c r="F55" s="19">
        <f t="shared" si="0"/>
        <v>4</v>
      </c>
      <c r="G55" s="19">
        <f t="shared" si="0"/>
        <v>0</v>
      </c>
      <c r="H55" s="19">
        <f t="shared" si="0"/>
        <v>0</v>
      </c>
      <c r="I55" s="19">
        <f t="shared" si="0"/>
        <v>7</v>
      </c>
      <c r="J55" s="19">
        <f t="shared" si="0"/>
        <v>8</v>
      </c>
      <c r="K55" s="19">
        <f t="shared" si="0"/>
        <v>6</v>
      </c>
      <c r="L55" s="19">
        <f t="shared" si="0"/>
        <v>8</v>
      </c>
      <c r="M55" s="19">
        <f t="shared" si="0"/>
        <v>0</v>
      </c>
      <c r="N55" s="19">
        <f t="shared" si="0"/>
        <v>5</v>
      </c>
      <c r="O55" s="19">
        <f t="shared" si="0"/>
        <v>0</v>
      </c>
      <c r="P55" s="19">
        <f t="shared" si="0"/>
        <v>0</v>
      </c>
      <c r="Q55" s="19">
        <f t="shared" si="0"/>
        <v>6</v>
      </c>
      <c r="R55" s="19">
        <f t="shared" si="0"/>
        <v>8</v>
      </c>
      <c r="S55" s="19">
        <f t="shared" si="0"/>
        <v>8</v>
      </c>
      <c r="T55" s="19">
        <f t="shared" si="0"/>
        <v>0</v>
      </c>
      <c r="U55" s="19">
        <f t="shared" si="0"/>
        <v>0</v>
      </c>
      <c r="V55" s="19">
        <f t="shared" si="0"/>
        <v>0</v>
      </c>
      <c r="W55" s="19">
        <f t="shared" si="0"/>
        <v>0</v>
      </c>
      <c r="X55" s="19">
        <f t="shared" si="0"/>
        <v>0</v>
      </c>
      <c r="Y55" s="19">
        <f t="shared" si="0"/>
        <v>6</v>
      </c>
      <c r="Z55" s="19">
        <f t="shared" si="0"/>
        <v>3</v>
      </c>
      <c r="AA55" s="19">
        <f t="shared" si="0"/>
        <v>3</v>
      </c>
      <c r="AB55" s="19">
        <f t="shared" si="0"/>
        <v>0</v>
      </c>
      <c r="AC55" s="19">
        <f t="shared" si="0"/>
        <v>0</v>
      </c>
      <c r="AD55" s="19">
        <f t="shared" si="0"/>
        <v>4</v>
      </c>
      <c r="AE55" s="19">
        <f t="shared" si="0"/>
        <v>0</v>
      </c>
      <c r="AF55" s="19">
        <f t="shared" si="0"/>
        <v>0</v>
      </c>
      <c r="AG55" s="19">
        <f t="shared" si="0"/>
        <v>7</v>
      </c>
      <c r="AH55" s="19">
        <f t="shared" si="0"/>
        <v>7</v>
      </c>
      <c r="AI55" s="19">
        <f t="shared" si="0"/>
        <v>7</v>
      </c>
      <c r="AJ55" s="19">
        <f t="shared" si="0"/>
        <v>7</v>
      </c>
    </row>
    <row r="56" spans="1:36" ht="16.5" thickBot="1" x14ac:dyDescent="0.3">
      <c r="A56" s="59" t="s">
        <v>9</v>
      </c>
      <c r="B56" s="60"/>
      <c r="C56" s="61"/>
      <c r="D56" s="54">
        <f>D55+D46+D44+D42+D23</f>
        <v>36</v>
      </c>
      <c r="E56" s="54">
        <f t="shared" ref="E56:AJ56" si="1">E55+E46+E44+E42+E23</f>
        <v>0</v>
      </c>
      <c r="F56" s="54">
        <f t="shared" si="1"/>
        <v>27</v>
      </c>
      <c r="G56" s="54">
        <f t="shared" si="1"/>
        <v>0</v>
      </c>
      <c r="H56" s="54">
        <f t="shared" si="1"/>
        <v>0</v>
      </c>
      <c r="I56" s="54">
        <f t="shared" si="1"/>
        <v>30</v>
      </c>
      <c r="J56" s="54">
        <f t="shared" si="1"/>
        <v>36</v>
      </c>
      <c r="K56" s="54">
        <f t="shared" si="1"/>
        <v>27</v>
      </c>
      <c r="L56" s="54">
        <f t="shared" si="1"/>
        <v>32</v>
      </c>
      <c r="M56" s="54">
        <f t="shared" si="1"/>
        <v>0</v>
      </c>
      <c r="N56" s="54">
        <f t="shared" si="1"/>
        <v>31</v>
      </c>
      <c r="O56" s="54">
        <f t="shared" si="1"/>
        <v>0</v>
      </c>
      <c r="P56" s="54">
        <f t="shared" si="1"/>
        <v>0</v>
      </c>
      <c r="Q56" s="54">
        <f t="shared" si="1"/>
        <v>26</v>
      </c>
      <c r="R56" s="54">
        <f t="shared" si="1"/>
        <v>36</v>
      </c>
      <c r="S56" s="54">
        <f t="shared" si="1"/>
        <v>34</v>
      </c>
      <c r="T56" s="54">
        <f t="shared" si="1"/>
        <v>0</v>
      </c>
      <c r="U56" s="54">
        <f t="shared" si="1"/>
        <v>0</v>
      </c>
      <c r="V56" s="54">
        <f t="shared" si="1"/>
        <v>20</v>
      </c>
      <c r="W56" s="54">
        <f t="shared" si="1"/>
        <v>0</v>
      </c>
      <c r="X56" s="54">
        <f t="shared" si="1"/>
        <v>0</v>
      </c>
      <c r="Y56" s="54">
        <f t="shared" si="1"/>
        <v>22</v>
      </c>
      <c r="Z56" s="54">
        <f t="shared" si="1"/>
        <v>31</v>
      </c>
      <c r="AA56" s="54">
        <f t="shared" si="1"/>
        <v>25</v>
      </c>
      <c r="AB56" s="54">
        <f t="shared" si="1"/>
        <v>0</v>
      </c>
      <c r="AC56" s="54">
        <f t="shared" si="1"/>
        <v>0</v>
      </c>
      <c r="AD56" s="54">
        <f t="shared" si="1"/>
        <v>28</v>
      </c>
      <c r="AE56" s="54">
        <f t="shared" si="1"/>
        <v>0</v>
      </c>
      <c r="AF56" s="54">
        <f t="shared" si="1"/>
        <v>0</v>
      </c>
      <c r="AG56" s="54">
        <f t="shared" si="1"/>
        <v>34</v>
      </c>
      <c r="AH56" s="54">
        <f t="shared" si="1"/>
        <v>35</v>
      </c>
      <c r="AI56" s="54">
        <f t="shared" si="1"/>
        <v>30</v>
      </c>
      <c r="AJ56" s="54">
        <f t="shared" si="1"/>
        <v>31</v>
      </c>
    </row>
    <row r="57" spans="1:36" ht="16.5" thickBot="1" x14ac:dyDescent="0.3">
      <c r="A57" s="59" t="s">
        <v>120</v>
      </c>
      <c r="B57" s="60"/>
      <c r="C57" s="61"/>
      <c r="D57" s="54"/>
      <c r="E57" s="136">
        <f>AVERAGE(E56:L56)</f>
        <v>19</v>
      </c>
      <c r="F57" s="137"/>
      <c r="G57" s="137"/>
      <c r="H57" s="137"/>
      <c r="I57" s="137"/>
      <c r="J57" s="138"/>
      <c r="K57" s="138"/>
      <c r="L57" s="139"/>
      <c r="M57" s="136">
        <f>AVERAGE(M56:T56)</f>
        <v>15.875</v>
      </c>
      <c r="N57" s="137"/>
      <c r="O57" s="137"/>
      <c r="P57" s="137"/>
      <c r="Q57" s="137"/>
      <c r="R57" s="138"/>
      <c r="S57" s="138"/>
      <c r="T57" s="139"/>
      <c r="U57" s="136">
        <f>AVERAGE(U56:AB56)</f>
        <v>12.25</v>
      </c>
      <c r="V57" s="137"/>
      <c r="W57" s="137"/>
      <c r="X57" s="137"/>
      <c r="Y57" s="137"/>
      <c r="Z57" s="138"/>
      <c r="AA57" s="138"/>
      <c r="AB57" s="139"/>
      <c r="AC57" s="136">
        <f>AVERAGE(AC56:AJ56)</f>
        <v>19.75</v>
      </c>
      <c r="AD57" s="137"/>
      <c r="AE57" s="137"/>
      <c r="AF57" s="137"/>
      <c r="AG57" s="137"/>
      <c r="AH57" s="138"/>
      <c r="AI57" s="138"/>
      <c r="AJ57" s="139"/>
    </row>
  </sheetData>
  <mergeCells count="198">
    <mergeCell ref="E57:L57"/>
    <mergeCell ref="M57:T57"/>
    <mergeCell ref="U57:AB57"/>
    <mergeCell ref="AC57:AJ57"/>
    <mergeCell ref="A46:C46"/>
    <mergeCell ref="A47:A53"/>
    <mergeCell ref="B47:B53"/>
    <mergeCell ref="A55:C55"/>
    <mergeCell ref="A56:C56"/>
    <mergeCell ref="A57:C57"/>
    <mergeCell ref="AG38:AG41"/>
    <mergeCell ref="AH38:AH41"/>
    <mergeCell ref="AI38:AI41"/>
    <mergeCell ref="AJ38:AJ41"/>
    <mergeCell ref="A42:C42"/>
    <mergeCell ref="A44:C44"/>
    <mergeCell ref="Y38:Y41"/>
    <mergeCell ref="Z38:Z41"/>
    <mergeCell ref="AA38:AA41"/>
    <mergeCell ref="AB38:AB41"/>
    <mergeCell ref="AC38:AC41"/>
    <mergeCell ref="AD38:AD41"/>
    <mergeCell ref="Q38:Q41"/>
    <mergeCell ref="R38:R41"/>
    <mergeCell ref="S38:S41"/>
    <mergeCell ref="T38:T41"/>
    <mergeCell ref="U38:U41"/>
    <mergeCell ref="V38:V41"/>
    <mergeCell ref="AJ31:AJ37"/>
    <mergeCell ref="D38:D41"/>
    <mergeCell ref="E38:E41"/>
    <mergeCell ref="F38:F41"/>
    <mergeCell ref="I38:I41"/>
    <mergeCell ref="J38:J41"/>
    <mergeCell ref="K38:K41"/>
    <mergeCell ref="L38:L41"/>
    <mergeCell ref="M38:M41"/>
    <mergeCell ref="N38:N41"/>
    <mergeCell ref="AB31:AB37"/>
    <mergeCell ref="AC31:AC37"/>
    <mergeCell ref="AD31:AD37"/>
    <mergeCell ref="AG31:AG37"/>
    <mergeCell ref="AH31:AH37"/>
    <mergeCell ref="AI31:AI37"/>
    <mergeCell ref="T31:T37"/>
    <mergeCell ref="U31:U37"/>
    <mergeCell ref="V31:V37"/>
    <mergeCell ref="Y31:Y37"/>
    <mergeCell ref="Z31:Z37"/>
    <mergeCell ref="AA31:AA37"/>
    <mergeCell ref="L31:L37"/>
    <mergeCell ref="M31:M37"/>
    <mergeCell ref="N31:N37"/>
    <mergeCell ref="Q31:Q37"/>
    <mergeCell ref="R31:R37"/>
    <mergeCell ref="S31:S37"/>
    <mergeCell ref="D31:D37"/>
    <mergeCell ref="E31:E37"/>
    <mergeCell ref="F31:F37"/>
    <mergeCell ref="I31:I37"/>
    <mergeCell ref="J31:J37"/>
    <mergeCell ref="K31:K37"/>
    <mergeCell ref="AC27:AC30"/>
    <mergeCell ref="AD27:AD30"/>
    <mergeCell ref="AG27:AG30"/>
    <mergeCell ref="AH27:AH30"/>
    <mergeCell ref="AI27:AI30"/>
    <mergeCell ref="AJ27:AJ30"/>
    <mergeCell ref="U27:U30"/>
    <mergeCell ref="V27:V30"/>
    <mergeCell ref="Y27:Y30"/>
    <mergeCell ref="Z27:Z30"/>
    <mergeCell ref="AA27:AA30"/>
    <mergeCell ref="AB27:AB30"/>
    <mergeCell ref="M27:M30"/>
    <mergeCell ref="N27:N30"/>
    <mergeCell ref="Q27:Q30"/>
    <mergeCell ref="R27:R30"/>
    <mergeCell ref="S27:S30"/>
    <mergeCell ref="T27:T30"/>
    <mergeCell ref="AH24:AH26"/>
    <mergeCell ref="AI24:AI26"/>
    <mergeCell ref="AJ24:AJ26"/>
    <mergeCell ref="D27:D30"/>
    <mergeCell ref="E27:E30"/>
    <mergeCell ref="F27:F30"/>
    <mergeCell ref="I27:I30"/>
    <mergeCell ref="J27:J30"/>
    <mergeCell ref="K27:K30"/>
    <mergeCell ref="L27:L30"/>
    <mergeCell ref="Z24:Z26"/>
    <mergeCell ref="AA24:AA26"/>
    <mergeCell ref="AB24:AB26"/>
    <mergeCell ref="AC24:AC26"/>
    <mergeCell ref="AD24:AD26"/>
    <mergeCell ref="AG24:AG26"/>
    <mergeCell ref="R24:R26"/>
    <mergeCell ref="S24:S26"/>
    <mergeCell ref="T24:T26"/>
    <mergeCell ref="U24:U26"/>
    <mergeCell ref="V24:V26"/>
    <mergeCell ref="Y24:Y26"/>
    <mergeCell ref="J24:J26"/>
    <mergeCell ref="K24:K26"/>
    <mergeCell ref="L24:L26"/>
    <mergeCell ref="M24:M26"/>
    <mergeCell ref="N24:N26"/>
    <mergeCell ref="Q24:Q26"/>
    <mergeCell ref="AH19:AH22"/>
    <mergeCell ref="AI19:AI22"/>
    <mergeCell ref="AJ19:AJ22"/>
    <mergeCell ref="A23:C23"/>
    <mergeCell ref="A24:A41"/>
    <mergeCell ref="B24:B41"/>
    <mergeCell ref="D24:D26"/>
    <mergeCell ref="E24:E26"/>
    <mergeCell ref="F24:F26"/>
    <mergeCell ref="I24:I26"/>
    <mergeCell ref="Z19:Z22"/>
    <mergeCell ref="AA19:AA22"/>
    <mergeCell ref="AB19:AB22"/>
    <mergeCell ref="AC19:AC22"/>
    <mergeCell ref="AD19:AD22"/>
    <mergeCell ref="AG19:AG22"/>
    <mergeCell ref="R19:R22"/>
    <mergeCell ref="S19:S22"/>
    <mergeCell ref="T19:T22"/>
    <mergeCell ref="U19:U22"/>
    <mergeCell ref="V19:V22"/>
    <mergeCell ref="Y19:Y22"/>
    <mergeCell ref="J19:J22"/>
    <mergeCell ref="K19:K22"/>
    <mergeCell ref="L19:L22"/>
    <mergeCell ref="M19:M22"/>
    <mergeCell ref="N19:N22"/>
    <mergeCell ref="Q19:Q22"/>
    <mergeCell ref="AC10:AC18"/>
    <mergeCell ref="AD10:AD18"/>
    <mergeCell ref="AG10:AG18"/>
    <mergeCell ref="AH10:AH18"/>
    <mergeCell ref="AI10:AI18"/>
    <mergeCell ref="AJ10:AJ18"/>
    <mergeCell ref="U10:U18"/>
    <mergeCell ref="V10:V18"/>
    <mergeCell ref="Y10:Y18"/>
    <mergeCell ref="Z10:Z18"/>
    <mergeCell ref="AA10:AA18"/>
    <mergeCell ref="AB10:AB18"/>
    <mergeCell ref="M10:M18"/>
    <mergeCell ref="N10:N18"/>
    <mergeCell ref="Q10:Q18"/>
    <mergeCell ref="R10:R18"/>
    <mergeCell ref="S10:S18"/>
    <mergeCell ref="T10:T18"/>
    <mergeCell ref="AH7:AH9"/>
    <mergeCell ref="AI7:AI9"/>
    <mergeCell ref="AJ7:AJ9"/>
    <mergeCell ref="D10:D18"/>
    <mergeCell ref="E10:E18"/>
    <mergeCell ref="F10:F18"/>
    <mergeCell ref="I10:I18"/>
    <mergeCell ref="J10:J18"/>
    <mergeCell ref="K10:K18"/>
    <mergeCell ref="L10:L18"/>
    <mergeCell ref="Z7:Z9"/>
    <mergeCell ref="AA7:AA9"/>
    <mergeCell ref="AB7:AB9"/>
    <mergeCell ref="AC7:AC9"/>
    <mergeCell ref="AD7:AD9"/>
    <mergeCell ref="AG7:AG9"/>
    <mergeCell ref="R7:R9"/>
    <mergeCell ref="S7:S9"/>
    <mergeCell ref="T7:T9"/>
    <mergeCell ref="U7:U9"/>
    <mergeCell ref="V7:V9"/>
    <mergeCell ref="Y7:Y9"/>
    <mergeCell ref="J7:J9"/>
    <mergeCell ref="K7:K9"/>
    <mergeCell ref="L7:L9"/>
    <mergeCell ref="M7:M9"/>
    <mergeCell ref="N7:N9"/>
    <mergeCell ref="Q7:Q9"/>
    <mergeCell ref="A7:A22"/>
    <mergeCell ref="B7:B22"/>
    <mergeCell ref="D7:D9"/>
    <mergeCell ref="E7:E9"/>
    <mergeCell ref="F7:F9"/>
    <mergeCell ref="I7:I9"/>
    <mergeCell ref="D19:D22"/>
    <mergeCell ref="E19:E22"/>
    <mergeCell ref="F19:F22"/>
    <mergeCell ref="I19:I22"/>
    <mergeCell ref="A3:D3"/>
    <mergeCell ref="A4:D4"/>
    <mergeCell ref="E5:L5"/>
    <mergeCell ref="M5:T5"/>
    <mergeCell ref="U5:AB5"/>
    <mergeCell ref="AC5:A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1 этап</vt:lpstr>
      <vt:lpstr>СВОД 2 этап</vt:lpstr>
      <vt:lpstr>'СВОД 1 этап'!Область_печати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2022-07-28T09:17:07Z</dcterms:modified>
</cp:coreProperties>
</file>